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D6CA6CE7-668F-4272-9FB1-9E84BDAE588A}" xr6:coauthVersionLast="47" xr6:coauthVersionMax="47" xr10:uidLastSave="{00000000-0000-0000-0000-000000000000}"/>
  <bookViews>
    <workbookView xWindow="-25710" yWindow="240" windowWidth="22440" windowHeight="15285" tabRatio="836" activeTab="1" xr2:uid="{00000000-000D-0000-FFFF-FFFF00000000}"/>
  </bookViews>
  <sheets>
    <sheet name="経費区分集計表【記載例】" sheetId="6" r:id="rId1"/>
    <sheet name="【別紙2】 経費内訳(離島以外)" sheetId="13" r:id="rId2"/>
    <sheet name="経費区分集計表(離島以外)" sheetId="8" r:id="rId3"/>
    <sheet name="【別紙2】 経費内訳 (離島)" sheetId="15" r:id="rId4"/>
    <sheet name="経費区分集計表(離島)" sheetId="17" r:id="rId5"/>
  </sheets>
  <definedNames>
    <definedName name="_xlnm.Print_Area" localSheetId="3">'【別紙2】 経費内訳 (離島)'!$A$1:$AG$49</definedName>
    <definedName name="_xlnm.Print_Area" localSheetId="1">'【別紙2】 経費内訳(離島以外)'!$A$1:$AG$49</definedName>
    <definedName name="_xlnm.Print_Titles" localSheetId="4">'経費区分集計表(離島)'!$4:$8</definedName>
    <definedName name="_xlnm.Print_Titles" localSheetId="2">'経費区分集計表(離島以外)'!$4:$8</definedName>
    <definedName name="_xlnm.Print_Titles" localSheetId="0">経費区分集計表【記載例】!$4:$8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7" i="6" l="1"/>
  <c r="Q28" i="6"/>
  <c r="N28" i="6"/>
  <c r="X9" i="6"/>
  <c r="F9" i="13"/>
  <c r="G9" i="17"/>
  <c r="U9" i="17"/>
  <c r="W9" i="17" s="1"/>
  <c r="G10" i="17"/>
  <c r="U10" i="17"/>
  <c r="W10" i="17" s="1"/>
  <c r="G11" i="17"/>
  <c r="U11" i="17"/>
  <c r="W11" i="17" s="1"/>
  <c r="G12" i="17"/>
  <c r="U12" i="17"/>
  <c r="W12" i="17" s="1"/>
  <c r="U13" i="17"/>
  <c r="W13" i="17"/>
  <c r="U14" i="17"/>
  <c r="W14" i="17" s="1"/>
  <c r="V30" i="17"/>
  <c r="T30" i="17"/>
  <c r="L30" i="15" s="1"/>
  <c r="S30" i="17"/>
  <c r="L28" i="15" s="1"/>
  <c r="R30" i="17"/>
  <c r="L26" i="15" s="1"/>
  <c r="Q30" i="17"/>
  <c r="L24" i="15" s="1"/>
  <c r="P30" i="17"/>
  <c r="L23" i="15" s="1"/>
  <c r="O30" i="17"/>
  <c r="L22" i="15" s="1"/>
  <c r="N30" i="17"/>
  <c r="L21" i="15" s="1"/>
  <c r="M30" i="17"/>
  <c r="L20" i="15" s="1"/>
  <c r="L30" i="17"/>
  <c r="L19" i="15" s="1"/>
  <c r="K30" i="17"/>
  <c r="L18" i="15" s="1"/>
  <c r="J30" i="17"/>
  <c r="L17" i="15" s="1"/>
  <c r="I30" i="17"/>
  <c r="L16" i="15" s="1"/>
  <c r="U29" i="17"/>
  <c r="W29" i="17" s="1"/>
  <c r="G29" i="17"/>
  <c r="X29" i="17" s="1"/>
  <c r="U28" i="17"/>
  <c r="W28" i="17" s="1"/>
  <c r="X28" i="17" s="1"/>
  <c r="G28" i="17"/>
  <c r="U27" i="17"/>
  <c r="W27" i="17" s="1"/>
  <c r="G27" i="17"/>
  <c r="U26" i="17"/>
  <c r="W26" i="17" s="1"/>
  <c r="X26" i="17" s="1"/>
  <c r="G26" i="17"/>
  <c r="U25" i="17"/>
  <c r="W25" i="17" s="1"/>
  <c r="G25" i="17"/>
  <c r="X25" i="17" s="1"/>
  <c r="U24" i="17"/>
  <c r="W24" i="17" s="1"/>
  <c r="X24" i="17" s="1"/>
  <c r="G24" i="17"/>
  <c r="U23" i="17"/>
  <c r="W23" i="17" s="1"/>
  <c r="G23" i="17"/>
  <c r="U22" i="17"/>
  <c r="W22" i="17" s="1"/>
  <c r="X22" i="17" s="1"/>
  <c r="G22" i="17"/>
  <c r="U21" i="17"/>
  <c r="W21" i="17" s="1"/>
  <c r="G21" i="17"/>
  <c r="X21" i="17" s="1"/>
  <c r="U20" i="17"/>
  <c r="W20" i="17" s="1"/>
  <c r="X20" i="17" s="1"/>
  <c r="G20" i="17"/>
  <c r="U19" i="17"/>
  <c r="W19" i="17" s="1"/>
  <c r="G19" i="17"/>
  <c r="U18" i="17"/>
  <c r="W18" i="17" s="1"/>
  <c r="X18" i="17" s="1"/>
  <c r="G18" i="17"/>
  <c r="U17" i="17"/>
  <c r="W17" i="17" s="1"/>
  <c r="G17" i="17"/>
  <c r="X17" i="17" s="1"/>
  <c r="U16" i="17"/>
  <c r="W16" i="17" s="1"/>
  <c r="X16" i="17" s="1"/>
  <c r="G16" i="17"/>
  <c r="U15" i="17"/>
  <c r="W15" i="17" s="1"/>
  <c r="G15" i="17"/>
  <c r="L30" i="13"/>
  <c r="L28" i="13"/>
  <c r="L24" i="13"/>
  <c r="L23" i="13"/>
  <c r="L22" i="13"/>
  <c r="X11" i="17" l="1"/>
  <c r="G13" i="17"/>
  <c r="G14" i="17" s="1"/>
  <c r="X10" i="17"/>
  <c r="U30" i="17"/>
  <c r="Q31" i="17"/>
  <c r="W30" i="17"/>
  <c r="F9" i="15" s="1"/>
  <c r="T9" i="15" s="1"/>
  <c r="X15" i="17"/>
  <c r="X19" i="17"/>
  <c r="X23" i="17"/>
  <c r="X27" i="17"/>
  <c r="X12" i="17"/>
  <c r="X9" i="17"/>
  <c r="N31" i="17"/>
  <c r="X46" i="15"/>
  <c r="X45" i="15"/>
  <c r="X44" i="15"/>
  <c r="X43" i="15"/>
  <c r="X42" i="15"/>
  <c r="X41" i="15"/>
  <c r="X40" i="15"/>
  <c r="X39" i="15"/>
  <c r="G9" i="6"/>
  <c r="R9" i="6" s="1"/>
  <c r="I10" i="6"/>
  <c r="U10" i="6" s="1"/>
  <c r="G10" i="6"/>
  <c r="W10" i="6" l="1"/>
  <c r="X10" i="6" s="1"/>
  <c r="X46" i="13" l="1"/>
  <c r="X45" i="13"/>
  <c r="X44" i="13"/>
  <c r="X43" i="13"/>
  <c r="X42" i="13"/>
  <c r="X41" i="13"/>
  <c r="X40" i="13"/>
  <c r="X39" i="13"/>
  <c r="T9" i="13"/>
  <c r="X13" i="17" l="1"/>
  <c r="G30" i="17"/>
  <c r="X30" i="17" s="1"/>
  <c r="X14" i="17"/>
  <c r="T30" i="8"/>
  <c r="S30" i="8"/>
  <c r="Q30" i="8"/>
  <c r="P30" i="8"/>
  <c r="O30" i="8"/>
  <c r="N30" i="8"/>
  <c r="L21" i="13" s="1"/>
  <c r="M30" i="8"/>
  <c r="L20" i="13" s="1"/>
  <c r="L30" i="8"/>
  <c r="L19" i="13" s="1"/>
  <c r="K30" i="8"/>
  <c r="L18" i="13" s="1"/>
  <c r="U29" i="8"/>
  <c r="W29" i="8" s="1"/>
  <c r="G29" i="8"/>
  <c r="U28" i="8"/>
  <c r="W28" i="8" s="1"/>
  <c r="G28" i="8"/>
  <c r="U27" i="8"/>
  <c r="W27" i="8" s="1"/>
  <c r="G27" i="8"/>
  <c r="U26" i="8"/>
  <c r="W26" i="8" s="1"/>
  <c r="G26" i="8"/>
  <c r="U25" i="8"/>
  <c r="W25" i="8" s="1"/>
  <c r="G25" i="8"/>
  <c r="U24" i="8"/>
  <c r="W24" i="8" s="1"/>
  <c r="G24" i="8"/>
  <c r="U23" i="8"/>
  <c r="W23" i="8" s="1"/>
  <c r="G23" i="8"/>
  <c r="U22" i="8"/>
  <c r="W22" i="8" s="1"/>
  <c r="G22" i="8"/>
  <c r="U21" i="8"/>
  <c r="W21" i="8" s="1"/>
  <c r="G21" i="8"/>
  <c r="U20" i="8"/>
  <c r="W20" i="8" s="1"/>
  <c r="G20" i="8"/>
  <c r="U19" i="8"/>
  <c r="W19" i="8" s="1"/>
  <c r="G19" i="8"/>
  <c r="U18" i="8"/>
  <c r="W18" i="8" s="1"/>
  <c r="G18" i="8"/>
  <c r="U17" i="8"/>
  <c r="W17" i="8" s="1"/>
  <c r="U16" i="8"/>
  <c r="W16" i="8" s="1"/>
  <c r="U15" i="8"/>
  <c r="W15" i="8" s="1"/>
  <c r="G14" i="8"/>
  <c r="G13" i="8"/>
  <c r="G12" i="8"/>
  <c r="U12" i="8" s="1"/>
  <c r="W12" i="8" s="1"/>
  <c r="X12" i="8" s="1"/>
  <c r="U11" i="8"/>
  <c r="G11" i="8"/>
  <c r="U10" i="8"/>
  <c r="G10" i="8"/>
  <c r="V30" i="8" s="1"/>
  <c r="G9" i="8"/>
  <c r="K27" i="6"/>
  <c r="L27" i="6"/>
  <c r="M27" i="6"/>
  <c r="N27" i="6"/>
  <c r="O27" i="6"/>
  <c r="P27" i="6"/>
  <c r="Q27" i="6"/>
  <c r="S27" i="6"/>
  <c r="T27" i="6"/>
  <c r="X19" i="8" l="1"/>
  <c r="X23" i="8"/>
  <c r="X21" i="8"/>
  <c r="W11" i="8"/>
  <c r="X11" i="8" s="1"/>
  <c r="X27" i="8"/>
  <c r="X22" i="8"/>
  <c r="X26" i="8"/>
  <c r="X20" i="8"/>
  <c r="X24" i="8"/>
  <c r="X18" i="8"/>
  <c r="X28" i="8"/>
  <c r="I30" i="8"/>
  <c r="L16" i="13" s="1"/>
  <c r="U13" i="8"/>
  <c r="W13" i="8" s="1"/>
  <c r="X13" i="8" s="1"/>
  <c r="W10" i="8"/>
  <c r="X10" i="8" s="1"/>
  <c r="J30" i="8"/>
  <c r="L17" i="13" s="1"/>
  <c r="U14" i="8"/>
  <c r="W14" i="8" s="1"/>
  <c r="X14" i="8" s="1"/>
  <c r="X25" i="8"/>
  <c r="X29" i="8"/>
  <c r="Y16" i="15" l="1"/>
  <c r="Q31" i="8"/>
  <c r="N31" i="8"/>
  <c r="G15" i="8"/>
  <c r="R30" i="8"/>
  <c r="L26" i="13" s="1"/>
  <c r="U9" i="8"/>
  <c r="V27" i="6"/>
  <c r="G11" i="6"/>
  <c r="J11" i="6" s="1"/>
  <c r="G15" i="6"/>
  <c r="G16" i="6"/>
  <c r="G17" i="6"/>
  <c r="G18" i="6"/>
  <c r="G19" i="6"/>
  <c r="G20" i="6"/>
  <c r="G21" i="6"/>
  <c r="G22" i="6"/>
  <c r="G23" i="6"/>
  <c r="G24" i="6"/>
  <c r="G25" i="6"/>
  <c r="G26" i="6"/>
  <c r="J27" i="6" l="1"/>
  <c r="F12" i="6"/>
  <c r="Y16" i="13"/>
  <c r="I27" i="6"/>
  <c r="W9" i="8"/>
  <c r="U30" i="8"/>
  <c r="X15" i="8"/>
  <c r="L36" i="13" l="1"/>
  <c r="AA9" i="13" s="1"/>
  <c r="M13" i="13" s="1"/>
  <c r="T13" i="13" s="1"/>
  <c r="AA13" i="13" s="1"/>
  <c r="L36" i="15"/>
  <c r="AA9" i="15" s="1"/>
  <c r="M13" i="15" s="1"/>
  <c r="T13" i="15" s="1"/>
  <c r="AA13" i="15" s="1"/>
  <c r="G12" i="6"/>
  <c r="F13" i="6" s="1"/>
  <c r="G16" i="8"/>
  <c r="W30" i="8"/>
  <c r="X9" i="8"/>
  <c r="U11" i="6"/>
  <c r="W11" i="6" s="1"/>
  <c r="X11" i="6" s="1"/>
  <c r="U12" i="6"/>
  <c r="W12" i="6" s="1"/>
  <c r="U13" i="6"/>
  <c r="W13" i="6" s="1"/>
  <c r="U14" i="6"/>
  <c r="W14" i="6" s="1"/>
  <c r="U15" i="6"/>
  <c r="W15" i="6" s="1"/>
  <c r="X15" i="6" s="1"/>
  <c r="U16" i="6"/>
  <c r="W16" i="6" s="1"/>
  <c r="X16" i="6" s="1"/>
  <c r="U17" i="6"/>
  <c r="W17" i="6" s="1"/>
  <c r="X17" i="6" s="1"/>
  <c r="U18" i="6"/>
  <c r="W18" i="6" s="1"/>
  <c r="X18" i="6" s="1"/>
  <c r="U19" i="6"/>
  <c r="W19" i="6" s="1"/>
  <c r="X19" i="6" s="1"/>
  <c r="U20" i="6"/>
  <c r="W20" i="6" s="1"/>
  <c r="X20" i="6" s="1"/>
  <c r="U21" i="6"/>
  <c r="W21" i="6" s="1"/>
  <c r="X21" i="6" s="1"/>
  <c r="U22" i="6"/>
  <c r="W22" i="6" s="1"/>
  <c r="X22" i="6" s="1"/>
  <c r="U23" i="6"/>
  <c r="W23" i="6" s="1"/>
  <c r="X23" i="6" s="1"/>
  <c r="U24" i="6"/>
  <c r="W24" i="6" s="1"/>
  <c r="X24" i="6" s="1"/>
  <c r="U25" i="6"/>
  <c r="W25" i="6" s="1"/>
  <c r="X25" i="6" s="1"/>
  <c r="U26" i="6"/>
  <c r="W26" i="6" s="1"/>
  <c r="X26" i="6" s="1"/>
  <c r="X12" i="6" l="1"/>
  <c r="G13" i="6"/>
  <c r="F14" i="6" s="1"/>
  <c r="G14" i="6" s="1"/>
  <c r="X14" i="6" s="1"/>
  <c r="X16" i="8"/>
  <c r="G17" i="8"/>
  <c r="X17" i="8" s="1"/>
  <c r="X13" i="6" l="1"/>
  <c r="G30" i="8"/>
  <c r="X30" i="8" s="1"/>
  <c r="R27" i="6"/>
  <c r="G27" i="6"/>
  <c r="U9" i="6" l="1"/>
  <c r="U27" i="6" s="1"/>
  <c r="W9" i="6" l="1"/>
  <c r="X27" i="6" l="1"/>
</calcChain>
</file>

<file path=xl/sharedStrings.xml><?xml version="1.0" encoding="utf-8"?>
<sst xmlns="http://schemas.openxmlformats.org/spreadsheetml/2006/main" count="202" uniqueCount="90">
  <si>
    <t>工事費</t>
    <rPh sb="0" eb="2">
      <t>コウジ</t>
    </rPh>
    <rPh sb="2" eb="3">
      <t>ヒ</t>
    </rPh>
    <phoneticPr fontId="1"/>
  </si>
  <si>
    <t>設備費</t>
    <rPh sb="0" eb="2">
      <t>セツビ</t>
    </rPh>
    <rPh sb="2" eb="3">
      <t>ヒ</t>
    </rPh>
    <phoneticPr fontId="1"/>
  </si>
  <si>
    <t>業務費</t>
    <rPh sb="0" eb="2">
      <t>ギョウム</t>
    </rPh>
    <rPh sb="2" eb="3">
      <t>ヒ</t>
    </rPh>
    <phoneticPr fontId="2"/>
  </si>
  <si>
    <t>事務費</t>
    <rPh sb="0" eb="3">
      <t>ジムヒ</t>
    </rPh>
    <phoneticPr fontId="1"/>
  </si>
  <si>
    <t>本工事費</t>
    <rPh sb="0" eb="1">
      <t>ホン</t>
    </rPh>
    <rPh sb="1" eb="4">
      <t>コウジヒ</t>
    </rPh>
    <phoneticPr fontId="1"/>
  </si>
  <si>
    <t>設備費</t>
    <rPh sb="0" eb="3">
      <t>セツビヒ</t>
    </rPh>
    <phoneticPr fontId="2"/>
  </si>
  <si>
    <t>事務費</t>
    <rPh sb="0" eb="3">
      <t>ジムヒ</t>
    </rPh>
    <phoneticPr fontId="2"/>
  </si>
  <si>
    <t>（直接工事費）</t>
    <rPh sb="1" eb="3">
      <t>チョクセツ</t>
    </rPh>
    <rPh sb="3" eb="6">
      <t>コウジヒ</t>
    </rPh>
    <phoneticPr fontId="2"/>
  </si>
  <si>
    <t>（間接工事費）</t>
    <rPh sb="1" eb="3">
      <t>カンセツ</t>
    </rPh>
    <rPh sb="3" eb="6">
      <t>コウジヒ</t>
    </rPh>
    <phoneticPr fontId="2"/>
  </si>
  <si>
    <t>材料費</t>
    <rPh sb="0" eb="3">
      <t>ザイリョウヒ</t>
    </rPh>
    <phoneticPr fontId="1"/>
  </si>
  <si>
    <t>労務費</t>
    <rPh sb="0" eb="3">
      <t>ロウムヒ</t>
    </rPh>
    <phoneticPr fontId="1"/>
  </si>
  <si>
    <t>項目</t>
    <rPh sb="0" eb="2">
      <t>コウモク</t>
    </rPh>
    <phoneticPr fontId="2"/>
  </si>
  <si>
    <t>計</t>
    <rPh sb="0" eb="1">
      <t>ケイ</t>
    </rPh>
    <phoneticPr fontId="2"/>
  </si>
  <si>
    <t>No</t>
    <phoneticPr fontId="2"/>
  </si>
  <si>
    <t>共通
仮設費</t>
    <rPh sb="0" eb="2">
      <t>キョウツウ</t>
    </rPh>
    <rPh sb="3" eb="5">
      <t>カセツ</t>
    </rPh>
    <rPh sb="5" eb="6">
      <t>ヒ</t>
    </rPh>
    <phoneticPr fontId="1"/>
  </si>
  <si>
    <t>現場
管理費</t>
    <phoneticPr fontId="2"/>
  </si>
  <si>
    <t>一般
管理費</t>
    <rPh sb="0" eb="2">
      <t>イッパン</t>
    </rPh>
    <rPh sb="3" eb="6">
      <t>カンリヒ</t>
    </rPh>
    <phoneticPr fontId="1"/>
  </si>
  <si>
    <t>直接
経費</t>
    <rPh sb="0" eb="2">
      <t>チョクセツ</t>
    </rPh>
    <rPh sb="3" eb="5">
      <t>ケイヒ</t>
    </rPh>
    <phoneticPr fontId="1"/>
  </si>
  <si>
    <t>付帯
工事費</t>
    <rPh sb="0" eb="2">
      <t>フタイ</t>
    </rPh>
    <rPh sb="3" eb="5">
      <t>コウジ</t>
    </rPh>
    <rPh sb="5" eb="6">
      <t>ヒ</t>
    </rPh>
    <phoneticPr fontId="1"/>
  </si>
  <si>
    <t>機械
器具費</t>
    <rPh sb="0" eb="2">
      <t>キカイ</t>
    </rPh>
    <rPh sb="3" eb="5">
      <t>キグ</t>
    </rPh>
    <rPh sb="5" eb="6">
      <t>ヒ</t>
    </rPh>
    <phoneticPr fontId="1"/>
  </si>
  <si>
    <t>測量及び
試験費</t>
    <phoneticPr fontId="2"/>
  </si>
  <si>
    <t>補助対象
合計(D)</t>
    <rPh sb="0" eb="2">
      <t>ホジョ</t>
    </rPh>
    <rPh sb="2" eb="4">
      <t>タイショウ</t>
    </rPh>
    <rPh sb="5" eb="7">
      <t>ゴウケイ</t>
    </rPh>
    <phoneticPr fontId="1"/>
  </si>
  <si>
    <t>補助対象経費</t>
    <rPh sb="0" eb="4">
      <t>ホジョタイショウ</t>
    </rPh>
    <rPh sb="4" eb="6">
      <t>ケイヒ</t>
    </rPh>
    <phoneticPr fontId="2"/>
  </si>
  <si>
    <t>合計
(F)=
(D) + (E)</t>
    <rPh sb="0" eb="2">
      <t>ゴウケイ</t>
    </rPh>
    <phoneticPr fontId="2"/>
  </si>
  <si>
    <t>補助対象外経費(E)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</si>
  <si>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(C)=(F)
であるか</t>
    <phoneticPr fontId="2"/>
  </si>
  <si>
    <t>一般管理費</t>
    <rPh sb="0" eb="5">
      <t>イッパンカンリヒ</t>
    </rPh>
    <phoneticPr fontId="2"/>
  </si>
  <si>
    <t>見積①</t>
    <rPh sb="0" eb="2">
      <t>ミツモリ</t>
    </rPh>
    <phoneticPr fontId="2"/>
  </si>
  <si>
    <t>見積②</t>
    <rPh sb="0" eb="2">
      <t>ミツモリ</t>
    </rPh>
    <phoneticPr fontId="2"/>
  </si>
  <si>
    <t>電材</t>
    <rPh sb="0" eb="2">
      <t>デンザイ</t>
    </rPh>
    <phoneticPr fontId="2"/>
  </si>
  <si>
    <t>本工事費計</t>
    <rPh sb="0" eb="4">
      <t>ホンコウジヒ</t>
    </rPh>
    <rPh sb="4" eb="5">
      <t>ケイ</t>
    </rPh>
    <phoneticPr fontId="2"/>
  </si>
  <si>
    <t>工事費計</t>
    <rPh sb="0" eb="3">
      <t>コウジヒ</t>
    </rPh>
    <rPh sb="3" eb="4">
      <t>ケイ</t>
    </rPh>
    <phoneticPr fontId="2"/>
  </si>
  <si>
    <t>設置工事</t>
    <rPh sb="0" eb="2">
      <t>セッチ</t>
    </rPh>
    <rPh sb="2" eb="4">
      <t>コウジ</t>
    </rPh>
    <phoneticPr fontId="2"/>
  </si>
  <si>
    <t>規格</t>
    <rPh sb="0" eb="2">
      <t>キカク</t>
    </rPh>
    <phoneticPr fontId="2"/>
  </si>
  <si>
    <t>数量
(A)</t>
    <phoneticPr fontId="2"/>
  </si>
  <si>
    <t>単価
(B)</t>
    <phoneticPr fontId="2"/>
  </si>
  <si>
    <t>金額[円]
(C)=
(A) * (B)</t>
    <phoneticPr fontId="2"/>
  </si>
  <si>
    <t>※根拠資料(見積書等)No</t>
    <phoneticPr fontId="2"/>
  </si>
  <si>
    <t>内容</t>
    <rPh sb="0" eb="2">
      <t>ナイヨウ</t>
    </rPh>
    <phoneticPr fontId="2"/>
  </si>
  <si>
    <t>普通作業員
(令和3年3月から適用する公共工事設計労務単価について○○県)</t>
    <rPh sb="0" eb="2">
      <t>フツウ</t>
    </rPh>
    <rPh sb="2" eb="5">
      <t>サギョウイン</t>
    </rPh>
    <rPh sb="7" eb="9">
      <t>レイワ</t>
    </rPh>
    <rPh sb="10" eb="11">
      <t>ネン</t>
    </rPh>
    <rPh sb="12" eb="13">
      <t>ガツ</t>
    </rPh>
    <rPh sb="15" eb="17">
      <t>テキヨウ</t>
    </rPh>
    <rPh sb="19" eb="23">
      <t>コウキョウコウジ</t>
    </rPh>
    <rPh sb="23" eb="25">
      <t>セッケイ</t>
    </rPh>
    <rPh sb="25" eb="27">
      <t>ロウム</t>
    </rPh>
    <rPh sb="27" eb="29">
      <t>タンカ</t>
    </rPh>
    <rPh sb="35" eb="36">
      <t>ケン</t>
    </rPh>
    <phoneticPr fontId="2"/>
  </si>
  <si>
    <t>共通仮設費</t>
    <rPh sb="0" eb="2">
      <t>キョウツウ</t>
    </rPh>
    <rPh sb="2" eb="5">
      <t>カセツヒ</t>
    </rPh>
    <phoneticPr fontId="2"/>
  </si>
  <si>
    <t>直接工事費×4%</t>
    <rPh sb="0" eb="2">
      <t>チョクセツ</t>
    </rPh>
    <rPh sb="2" eb="5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</si>
  <si>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</si>
  <si>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純工事費×25%</t>
    <rPh sb="0" eb="4">
      <t>ジュンコウジヒ</t>
    </rPh>
    <phoneticPr fontId="2"/>
  </si>
  <si>
    <t>工事原価×17%</t>
    <rPh sb="0" eb="2">
      <t>コウジ</t>
    </rPh>
    <rPh sb="2" eb="4">
      <t>ゲンカ</t>
    </rPh>
    <phoneticPr fontId="2"/>
  </si>
  <si>
    <t>経費区分集計表</t>
    <phoneticPr fontId="2"/>
  </si>
  <si>
    <t>所要経費</t>
    <rPh sb="0" eb="2">
      <t>ショヨウ</t>
    </rPh>
    <rPh sb="2" eb="4">
      <t>ケイヒ</t>
    </rPh>
    <phoneticPr fontId="11"/>
  </si>
  <si>
    <r>
      <rPr>
        <b/>
        <sz val="10.5"/>
        <color indexed="8"/>
        <rFont val="ＭＳ 明朝"/>
        <family val="1"/>
        <charset val="128"/>
      </rPr>
      <t>(1)</t>
    </r>
    <r>
      <rPr>
        <sz val="10.5"/>
        <color indexed="8"/>
        <rFont val="ＭＳ 明朝"/>
        <family val="1"/>
        <charset val="128"/>
      </rPr>
      <t>総事業費</t>
    </r>
    <rPh sb="3" eb="7">
      <t>ソウジギョウヒ</t>
    </rPh>
    <phoneticPr fontId="11"/>
  </si>
  <si>
    <r>
      <rPr>
        <b/>
        <sz val="10.5"/>
        <color indexed="8"/>
        <rFont val="ＭＳ 明朝"/>
        <family val="1"/>
        <charset val="128"/>
      </rPr>
      <t>(2)</t>
    </r>
    <r>
      <rPr>
        <sz val="10.5"/>
        <color indexed="8"/>
        <rFont val="ＭＳ 明朝"/>
        <family val="1"/>
        <charset val="128"/>
      </rPr>
      <t>寄付金その他
　 の収入</t>
    </r>
    <rPh sb="3" eb="6">
      <t>キフキン</t>
    </rPh>
    <rPh sb="8" eb="9">
      <t>タ</t>
    </rPh>
    <phoneticPr fontId="11"/>
  </si>
  <si>
    <r>
      <rPr>
        <b/>
        <sz val="10.5"/>
        <color indexed="8"/>
        <rFont val="ＭＳ 明朝"/>
        <family val="1"/>
        <charset val="128"/>
      </rPr>
      <t>(3)</t>
    </r>
    <r>
      <rPr>
        <sz val="10.5"/>
        <color indexed="8"/>
        <rFont val="ＭＳ 明朝"/>
        <family val="1"/>
        <charset val="128"/>
      </rPr>
      <t>差引額
(1)－(2)</t>
    </r>
    <rPh sb="3" eb="5">
      <t>サシヒキ</t>
    </rPh>
    <rPh sb="5" eb="6">
      <t>ガク</t>
    </rPh>
    <phoneticPr fontId="11"/>
  </si>
  <si>
    <r>
      <t>(</t>
    </r>
    <r>
      <rPr>
        <b/>
        <sz val="10.5"/>
        <color indexed="8"/>
        <rFont val="ＭＳ 明朝"/>
        <family val="1"/>
        <charset val="128"/>
      </rPr>
      <t>4)</t>
    </r>
    <r>
      <rPr>
        <sz val="10.5"/>
        <color indexed="8"/>
        <rFont val="ＭＳ 明朝"/>
        <family val="1"/>
        <charset val="128"/>
      </rPr>
      <t>補助対象経費
　　支出予定額</t>
    </r>
    <rPh sb="3" eb="5">
      <t>ホジョ</t>
    </rPh>
    <rPh sb="5" eb="7">
      <t>タイショウ</t>
    </rPh>
    <rPh sb="7" eb="9">
      <t>ケイヒ</t>
    </rPh>
    <rPh sb="12" eb="14">
      <t>シシュツ</t>
    </rPh>
    <rPh sb="14" eb="16">
      <t>ヨテイ</t>
    </rPh>
    <rPh sb="16" eb="17">
      <t>ガク</t>
    </rPh>
    <phoneticPr fontId="11"/>
  </si>
  <si>
    <r>
      <t>(5)</t>
    </r>
    <r>
      <rPr>
        <sz val="10.5"/>
        <color indexed="8"/>
        <rFont val="ＭＳ 明朝"/>
        <family val="1"/>
        <charset val="128"/>
      </rPr>
      <t>基準額</t>
    </r>
    <rPh sb="3" eb="5">
      <t>キジュン</t>
    </rPh>
    <rPh sb="5" eb="6">
      <t>ガク</t>
    </rPh>
    <phoneticPr fontId="11"/>
  </si>
  <si>
    <r>
      <rPr>
        <b/>
        <sz val="10.5"/>
        <color indexed="8"/>
        <rFont val="ＭＳ 明朝"/>
        <family val="1"/>
        <charset val="128"/>
      </rPr>
      <t>(6)</t>
    </r>
    <r>
      <rPr>
        <sz val="10.5"/>
        <color indexed="8"/>
        <rFont val="ＭＳ 明朝"/>
        <family val="1"/>
        <charset val="128"/>
      </rPr>
      <t>選定額
(4)と(5)を比較して少ない方の額</t>
    </r>
    <rPh sb="3" eb="5">
      <t>センテイ</t>
    </rPh>
    <rPh sb="5" eb="6">
      <t>ガク</t>
    </rPh>
    <rPh sb="15" eb="17">
      <t>ヒカク</t>
    </rPh>
    <rPh sb="19" eb="20">
      <t>スク</t>
    </rPh>
    <rPh sb="22" eb="23">
      <t>ホウ</t>
    </rPh>
    <rPh sb="24" eb="25">
      <t>ガク</t>
    </rPh>
    <phoneticPr fontId="11"/>
  </si>
  <si>
    <r>
      <rPr>
        <b/>
        <sz val="10.5"/>
        <color indexed="8"/>
        <rFont val="ＭＳ 明朝"/>
        <family val="1"/>
        <charset val="128"/>
      </rPr>
      <t>(7)</t>
    </r>
    <r>
      <rPr>
        <sz val="10.5"/>
        <color indexed="8"/>
        <rFont val="ＭＳ 明朝"/>
        <family val="1"/>
        <charset val="128"/>
      </rPr>
      <t>補助基本額
(3)と(6)を比較して少ない方の額</t>
    </r>
    <rPh sb="3" eb="5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11"/>
  </si>
  <si>
    <r>
      <rPr>
        <b/>
        <sz val="10.5"/>
        <color indexed="8"/>
        <rFont val="ＭＳ 明朝"/>
        <family val="1"/>
        <charset val="128"/>
      </rPr>
      <t>(8)</t>
    </r>
    <r>
      <rPr>
        <sz val="10.5"/>
        <color indexed="8"/>
        <rFont val="ＭＳ 明朝"/>
        <family val="1"/>
        <charset val="128"/>
      </rPr>
      <t xml:space="preserve">補助金所要額
</t>
    </r>
    <rPh sb="3" eb="6">
      <t>ホジョキン</t>
    </rPh>
    <rPh sb="6" eb="8">
      <t>ショヨウ</t>
    </rPh>
    <rPh sb="8" eb="9">
      <t>ガク</t>
    </rPh>
    <phoneticPr fontId="11"/>
  </si>
  <si>
    <t>-</t>
    <phoneticPr fontId="2"/>
  </si>
  <si>
    <t>補助対象経費支出予定額内訳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1" eb="13">
      <t>ウチワケ</t>
    </rPh>
    <phoneticPr fontId="11"/>
  </si>
  <si>
    <t>経費区分・費目</t>
    <rPh sb="0" eb="2">
      <t>ケイヒ</t>
    </rPh>
    <rPh sb="2" eb="4">
      <t>クブン</t>
    </rPh>
    <rPh sb="5" eb="7">
      <t>ヒモク</t>
    </rPh>
    <phoneticPr fontId="11"/>
  </si>
  <si>
    <t>金額</t>
    <rPh sb="0" eb="2">
      <t>キンガク</t>
    </rPh>
    <phoneticPr fontId="11"/>
  </si>
  <si>
    <t>積算内訳</t>
    <rPh sb="0" eb="2">
      <t>セキサン</t>
    </rPh>
    <rPh sb="2" eb="4">
      <t>ウチワケ</t>
    </rPh>
    <phoneticPr fontId="11"/>
  </si>
  <si>
    <t>工事費 本工事 材料費</t>
  </si>
  <si>
    <t>工事費計</t>
    <rPh sb="0" eb="4">
      <t>コウジヒケイ</t>
    </rPh>
    <phoneticPr fontId="2"/>
  </si>
  <si>
    <t>工事費 本工事 労務費</t>
  </si>
  <si>
    <t>工事費 本工事 直接経費</t>
  </si>
  <si>
    <t>工事費 本工事 共通仮設費</t>
  </si>
  <si>
    <t>工事費 本工事 現場管理費</t>
  </si>
  <si>
    <t>工事費 本工事 一般管理費</t>
  </si>
  <si>
    <t>工事費 付帯工事費</t>
  </si>
  <si>
    <t>工事費 機械器具費</t>
  </si>
  <si>
    <t>工事費 測量及試験費</t>
  </si>
  <si>
    <t>設備費 設備費</t>
  </si>
  <si>
    <t>業務費 業務費</t>
  </si>
  <si>
    <t>事務費 事務費</t>
  </si>
  <si>
    <t>合計</t>
    <rPh sb="0" eb="2">
      <t>ゴウケイ</t>
    </rPh>
    <phoneticPr fontId="11"/>
  </si>
  <si>
    <t>購入予定の主な財産の内訳（一品、一組又は一式の価格が５０万円以上のもの）</t>
    <rPh sb="0" eb="2">
      <t>コウニュウ</t>
    </rPh>
    <rPh sb="2" eb="4">
      <t>ヨテイ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7">
      <t>ヒト</t>
    </rPh>
    <rPh sb="17" eb="18">
      <t>クミ</t>
    </rPh>
    <rPh sb="18" eb="19">
      <t>マタ</t>
    </rPh>
    <rPh sb="20" eb="22">
      <t>イッシキ</t>
    </rPh>
    <rPh sb="23" eb="25">
      <t>カカク</t>
    </rPh>
    <rPh sb="28" eb="30">
      <t>マンエン</t>
    </rPh>
    <rPh sb="30" eb="32">
      <t>イジョウ</t>
    </rPh>
    <phoneticPr fontId="11"/>
  </si>
  <si>
    <t>名称</t>
    <rPh sb="0" eb="2">
      <t>メイショウ</t>
    </rPh>
    <phoneticPr fontId="11"/>
  </si>
  <si>
    <t>仕様</t>
    <rPh sb="0" eb="2">
      <t>シヨウ</t>
    </rPh>
    <phoneticPr fontId="11"/>
  </si>
  <si>
    <t>数量</t>
    <rPh sb="0" eb="2">
      <t>スウリョウ</t>
    </rPh>
    <phoneticPr fontId="11"/>
  </si>
  <si>
    <t>単価</t>
    <rPh sb="0" eb="2">
      <t>タンカ</t>
    </rPh>
    <phoneticPr fontId="11"/>
  </si>
  <si>
    <t>購入予定時期</t>
    <phoneticPr fontId="11"/>
  </si>
  <si>
    <t>注1　本内訳に、見積書を添付する。</t>
    <rPh sb="0" eb="1">
      <t>チュウ</t>
    </rPh>
    <rPh sb="3" eb="4">
      <t>ホン</t>
    </rPh>
    <rPh sb="4" eb="6">
      <t>ウチワケ</t>
    </rPh>
    <rPh sb="8" eb="11">
      <t>ミツモリショ</t>
    </rPh>
    <rPh sb="12" eb="14">
      <t>テンプ</t>
    </rPh>
    <phoneticPr fontId="11"/>
  </si>
  <si>
    <t>注2　記入欄が足りない場合は、本様式を引き伸ばして使用する。</t>
    <rPh sb="0" eb="1">
      <t>チュウ</t>
    </rPh>
    <rPh sb="3" eb="5">
      <t>キニュウ</t>
    </rPh>
    <rPh sb="5" eb="6">
      <t>ラン</t>
    </rPh>
    <rPh sb="7" eb="8">
      <t>タ</t>
    </rPh>
    <rPh sb="11" eb="13">
      <t>バアイ</t>
    </rPh>
    <rPh sb="15" eb="16">
      <t>ホン</t>
    </rPh>
    <rPh sb="16" eb="18">
      <t>ヨウシキ</t>
    </rPh>
    <rPh sb="19" eb="20">
      <t>ヒ</t>
    </rPh>
    <rPh sb="21" eb="22">
      <t>ノ</t>
    </rPh>
    <rPh sb="25" eb="27">
      <t>シヨウ</t>
    </rPh>
    <phoneticPr fontId="11"/>
  </si>
  <si>
    <t>オフサイトから運転制御を行う事業 経費内訳</t>
    <rPh sb="7" eb="11">
      <t>ウンテンセイギョ</t>
    </rPh>
    <rPh sb="12" eb="13">
      <t>オコナ</t>
    </rPh>
    <rPh sb="14" eb="16">
      <t>ジギョウ</t>
    </rPh>
    <rPh sb="17" eb="19">
      <t>ケイヒ</t>
    </rPh>
    <phoneticPr fontId="2"/>
  </si>
  <si>
    <t>別紙２-２</t>
    <rPh sb="0" eb="2">
      <t>ベッシ</t>
    </rPh>
    <phoneticPr fontId="11"/>
  </si>
  <si>
    <t>再エネ発電側運転制御事業</t>
    <rPh sb="0" eb="1">
      <t>サイ</t>
    </rPh>
    <rPh sb="3" eb="5">
      <t>ハツデン</t>
    </rPh>
    <rPh sb="5" eb="6">
      <t>ガワ</t>
    </rPh>
    <rPh sb="6" eb="8">
      <t>ウンテン</t>
    </rPh>
    <rPh sb="8" eb="10">
      <t>セイギョ</t>
    </rPh>
    <rPh sb="10" eb="12">
      <t>ジギョウ</t>
    </rPh>
    <phoneticPr fontId="11"/>
  </si>
  <si>
    <t>制御盤</t>
    <phoneticPr fontId="2"/>
  </si>
  <si>
    <t>(離島)</t>
    <rPh sb="1" eb="3">
      <t>リトウ</t>
    </rPh>
    <phoneticPr fontId="2"/>
  </si>
  <si>
    <t>(離島以外)</t>
    <rPh sb="1" eb="3">
      <t>リトウ</t>
    </rPh>
    <rPh sb="3" eb="5">
      <t>イガイ</t>
    </rPh>
    <phoneticPr fontId="2"/>
  </si>
  <si>
    <t>経費区分集計表　（離島以外）</t>
    <phoneticPr fontId="2"/>
  </si>
  <si>
    <t>経費区分集計表　（離島）</t>
    <rPh sb="9" eb="11">
      <t>リトウ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</si>
</sst>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#&quot;円&quot;"/>
    <numFmt numFmtId="178" formatCode="#,###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rgb="FF0070C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 diagonalUp="1"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</cellStyleXfs>
  <cellXfs count="29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0" xfId="1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38" fontId="3" fillId="0" borderId="9" xfId="1" applyFont="1" applyBorder="1">
      <alignment vertical="center"/>
    </xf>
    <xf numFmtId="38" fontId="3" fillId="0" borderId="7" xfId="0" applyNumberFormat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0" borderId="5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2" borderId="0" xfId="6" applyFont="1" applyFill="1">
      <alignment vertical="center"/>
    </xf>
    <xf numFmtId="0" fontId="10" fillId="2" borderId="0" xfId="6" applyFont="1" applyFill="1">
      <alignment vertical="center"/>
    </xf>
    <xf numFmtId="0" fontId="9" fillId="2" borderId="0" xfId="6" applyFont="1" applyFill="1" applyAlignment="1">
      <alignment vertical="top"/>
    </xf>
    <xf numFmtId="0" fontId="9" fillId="0" borderId="0" xfId="6" quotePrefix="1" applyFont="1" applyProtection="1">
      <alignment vertical="center"/>
      <protection locked="0"/>
    </xf>
    <xf numFmtId="0" fontId="9" fillId="2" borderId="25" xfId="6" applyFont="1" applyFill="1" applyBorder="1" applyAlignment="1">
      <alignment horizontal="centerContinuous" vertical="center"/>
    </xf>
    <xf numFmtId="0" fontId="9" fillId="2" borderId="40" xfId="6" applyFont="1" applyFill="1" applyBorder="1" applyAlignment="1">
      <alignment horizontal="centerContinuous" vertical="center"/>
    </xf>
    <xf numFmtId="0" fontId="9" fillId="2" borderId="11" xfId="6" applyFont="1" applyFill="1" applyBorder="1" applyAlignment="1">
      <alignment horizontal="centerContinuous" vertical="center"/>
    </xf>
    <xf numFmtId="0" fontId="9" fillId="2" borderId="0" xfId="6" applyFont="1" applyFill="1" applyAlignment="1">
      <alignment vertical="top"/>
    </xf>
    <xf numFmtId="0" fontId="10" fillId="2" borderId="0" xfId="6" applyFont="1" applyFill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10" xfId="6" applyFont="1" applyBorder="1" applyAlignment="1" applyProtection="1">
      <alignment horizontal="left" vertical="center"/>
      <protection locked="0"/>
    </xf>
    <xf numFmtId="0" fontId="9" fillId="0" borderId="0" xfId="6" applyFont="1" applyAlignment="1" applyProtection="1">
      <alignment horizontal="left" vertical="center"/>
      <protection locked="0"/>
    </xf>
    <xf numFmtId="0" fontId="9" fillId="0" borderId="12" xfId="6" applyFont="1" applyBorder="1" applyAlignment="1" applyProtection="1">
      <alignment horizontal="left" vertical="center"/>
      <protection locked="0"/>
    </xf>
    <xf numFmtId="38" fontId="3" fillId="3" borderId="9" xfId="1" applyFont="1" applyFill="1" applyBorder="1">
      <alignment vertical="center"/>
    </xf>
    <xf numFmtId="38" fontId="3" fillId="3" borderId="10" xfId="1" applyFont="1" applyFill="1" applyBorder="1">
      <alignment vertical="center"/>
    </xf>
    <xf numFmtId="38" fontId="3" fillId="3" borderId="21" xfId="1" applyFont="1" applyFill="1" applyBorder="1">
      <alignment vertical="center"/>
    </xf>
    <xf numFmtId="38" fontId="3" fillId="3" borderId="32" xfId="1" applyFont="1" applyFill="1" applyBorder="1">
      <alignment vertical="center"/>
    </xf>
    <xf numFmtId="38" fontId="3" fillId="3" borderId="8" xfId="0" applyNumberFormat="1" applyFont="1" applyFill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38" fontId="3" fillId="3" borderId="12" xfId="0" applyNumberFormat="1" applyFont="1" applyFill="1" applyBorder="1">
      <alignment vertical="center"/>
    </xf>
    <xf numFmtId="38" fontId="3" fillId="3" borderId="33" xfId="0" applyNumberFormat="1" applyFont="1" applyFill="1" applyBorder="1">
      <alignment vertical="center"/>
    </xf>
    <xf numFmtId="0" fontId="3" fillId="3" borderId="31" xfId="0" applyFont="1" applyFill="1" applyBorder="1">
      <alignment vertical="center"/>
    </xf>
    <xf numFmtId="0" fontId="9" fillId="3" borderId="10" xfId="6" applyFont="1" applyFill="1" applyBorder="1" applyAlignment="1" applyProtection="1">
      <alignment horizontal="left" vertical="center"/>
      <protection locked="0"/>
    </xf>
    <xf numFmtId="0" fontId="9" fillId="3" borderId="0" xfId="6" applyFont="1" applyFill="1" applyAlignment="1" applyProtection="1">
      <alignment horizontal="left" vertical="center"/>
      <protection locked="0"/>
    </xf>
    <xf numFmtId="0" fontId="9" fillId="3" borderId="12" xfId="6" applyFont="1" applyFill="1" applyBorder="1" applyAlignment="1" applyProtection="1">
      <alignment horizontal="left" vertical="center"/>
      <protection locked="0"/>
    </xf>
    <xf numFmtId="38" fontId="9" fillId="3" borderId="10" xfId="7" applyFont="1" applyFill="1" applyBorder="1" applyAlignment="1" applyProtection="1">
      <alignment vertical="center"/>
      <protection locked="0"/>
    </xf>
    <xf numFmtId="38" fontId="9" fillId="3" borderId="0" xfId="7" applyFont="1" applyFill="1" applyBorder="1" applyAlignment="1" applyProtection="1">
      <alignment vertical="center"/>
      <protection locked="0"/>
    </xf>
    <xf numFmtId="38" fontId="9" fillId="3" borderId="12" xfId="7" applyFont="1" applyFill="1" applyBorder="1" applyAlignment="1" applyProtection="1">
      <alignment vertical="center"/>
      <protection locked="0"/>
    </xf>
    <xf numFmtId="38" fontId="3" fillId="3" borderId="0" xfId="1" applyFont="1" applyFill="1" applyBorder="1" applyAlignment="1">
      <alignment horizontal="right" vertical="center"/>
    </xf>
    <xf numFmtId="0" fontId="3" fillId="0" borderId="8" xfId="0" applyFont="1" applyFill="1" applyBorder="1">
      <alignment vertical="center"/>
    </xf>
    <xf numFmtId="0" fontId="3" fillId="0" borderId="7" xfId="0" applyFont="1" applyFill="1" applyBorder="1">
      <alignment vertical="center"/>
    </xf>
    <xf numFmtId="38" fontId="3" fillId="0" borderId="7" xfId="0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38" fontId="3" fillId="0" borderId="5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5" xfId="0" applyFont="1" applyFill="1" applyBorder="1">
      <alignment vertical="center"/>
    </xf>
    <xf numFmtId="38" fontId="3" fillId="0" borderId="1" xfId="0" applyNumberFormat="1" applyFont="1" applyFill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1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25" xfId="0" applyFont="1" applyFill="1" applyBorder="1">
      <alignment vertical="center"/>
    </xf>
    <xf numFmtId="0" fontId="9" fillId="0" borderId="10" xfId="6" applyFont="1" applyFill="1" applyBorder="1" applyAlignment="1" applyProtection="1">
      <alignment horizontal="left" vertical="center"/>
      <protection locked="0"/>
    </xf>
    <xf numFmtId="0" fontId="9" fillId="0" borderId="0" xfId="6" applyFont="1" applyFill="1" applyAlignment="1" applyProtection="1">
      <alignment horizontal="left" vertical="center"/>
      <protection locked="0"/>
    </xf>
    <xf numFmtId="0" fontId="9" fillId="0" borderId="12" xfId="6" applyFont="1" applyFill="1" applyBorder="1" applyAlignment="1" applyProtection="1">
      <alignment horizontal="left" vertical="center"/>
      <protection locked="0"/>
    </xf>
    <xf numFmtId="0" fontId="9" fillId="0" borderId="0" xfId="6" quotePrefix="1" applyFont="1" applyFill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2" borderId="0" xfId="6" applyFont="1" applyFill="1" applyAlignment="1">
      <alignment horizontal="right" vertical="center"/>
    </xf>
    <xf numFmtId="0" fontId="12" fillId="2" borderId="0" xfId="6" applyFont="1" applyFill="1">
      <alignment vertical="center"/>
    </xf>
    <xf numFmtId="0" fontId="12" fillId="2" borderId="0" xfId="6" applyFont="1" applyFill="1" applyAlignment="1">
      <alignment horizontal="center" vertical="center"/>
    </xf>
    <xf numFmtId="0" fontId="9" fillId="2" borderId="0" xfId="6" applyFont="1" applyFill="1" applyAlignment="1">
      <alignment horizontal="center" vertical="center"/>
    </xf>
    <xf numFmtId="0" fontId="9" fillId="2" borderId="25" xfId="6" applyFont="1" applyFill="1" applyBorder="1" applyAlignment="1">
      <alignment horizontal="center" vertical="center"/>
    </xf>
    <xf numFmtId="0" fontId="9" fillId="2" borderId="40" xfId="6" applyFont="1" applyFill="1" applyBorder="1" applyAlignment="1">
      <alignment horizontal="center" vertical="center"/>
    </xf>
    <xf numFmtId="0" fontId="9" fillId="2" borderId="11" xfId="6" applyFont="1" applyFill="1" applyBorder="1" applyAlignment="1">
      <alignment horizontal="center" vertical="center"/>
    </xf>
    <xf numFmtId="0" fontId="9" fillId="2" borderId="10" xfId="6" applyFont="1" applyFill="1" applyBorder="1" applyAlignment="1">
      <alignment horizontal="center" vertical="center"/>
    </xf>
    <xf numFmtId="0" fontId="9" fillId="2" borderId="12" xfId="6" applyFont="1" applyFill="1" applyBorder="1" applyAlignment="1">
      <alignment horizontal="center" vertical="center"/>
    </xf>
    <xf numFmtId="0" fontId="13" fillId="2" borderId="25" xfId="6" applyFont="1" applyFill="1" applyBorder="1" applyAlignment="1">
      <alignment horizontal="left" vertical="top"/>
    </xf>
    <xf numFmtId="0" fontId="9" fillId="2" borderId="40" xfId="6" applyFont="1" applyFill="1" applyBorder="1" applyAlignment="1">
      <alignment horizontal="left" vertical="top"/>
    </xf>
    <xf numFmtId="0" fontId="9" fillId="2" borderId="11" xfId="6" applyFont="1" applyFill="1" applyBorder="1" applyAlignment="1">
      <alignment horizontal="left" vertical="top"/>
    </xf>
    <xf numFmtId="0" fontId="9" fillId="2" borderId="10" xfId="6" applyFont="1" applyFill="1" applyBorder="1" applyAlignment="1">
      <alignment horizontal="left" vertical="top"/>
    </xf>
    <xf numFmtId="0" fontId="9" fillId="2" borderId="0" xfId="6" applyFont="1" applyFill="1" applyAlignment="1">
      <alignment horizontal="left" vertical="top"/>
    </xf>
    <xf numFmtId="0" fontId="9" fillId="2" borderId="12" xfId="6" applyFont="1" applyFill="1" applyBorder="1" applyAlignment="1">
      <alignment horizontal="left" vertical="top"/>
    </xf>
    <xf numFmtId="0" fontId="9" fillId="2" borderId="9" xfId="6" applyFont="1" applyFill="1" applyBorder="1" applyAlignment="1">
      <alignment horizontal="left" vertical="top"/>
    </xf>
    <xf numFmtId="0" fontId="9" fillId="2" borderId="41" xfId="6" applyFont="1" applyFill="1" applyBorder="1" applyAlignment="1">
      <alignment horizontal="left" vertical="top"/>
    </xf>
    <xf numFmtId="0" fontId="9" fillId="2" borderId="8" xfId="6" applyFont="1" applyFill="1" applyBorder="1" applyAlignment="1">
      <alignment horizontal="left" vertical="top"/>
    </xf>
    <xf numFmtId="0" fontId="13" fillId="2" borderId="25" xfId="6" applyFont="1" applyFill="1" applyBorder="1" applyAlignment="1">
      <alignment horizontal="left" vertical="top" wrapText="1"/>
    </xf>
    <xf numFmtId="0" fontId="9" fillId="2" borderId="40" xfId="6" applyFont="1" applyFill="1" applyBorder="1" applyAlignment="1">
      <alignment horizontal="left" vertical="top" wrapText="1"/>
    </xf>
    <xf numFmtId="0" fontId="9" fillId="2" borderId="11" xfId="6" applyFont="1" applyFill="1" applyBorder="1" applyAlignment="1">
      <alignment horizontal="left" vertical="top" wrapText="1"/>
    </xf>
    <xf numFmtId="0" fontId="9" fillId="2" borderId="10" xfId="6" applyFont="1" applyFill="1" applyBorder="1" applyAlignment="1">
      <alignment horizontal="left" vertical="top" wrapText="1"/>
    </xf>
    <xf numFmtId="0" fontId="9" fillId="2" borderId="0" xfId="6" applyFont="1" applyFill="1" applyAlignment="1">
      <alignment horizontal="left" vertical="top" wrapText="1"/>
    </xf>
    <xf numFmtId="0" fontId="9" fillId="2" borderId="12" xfId="6" applyFont="1" applyFill="1" applyBorder="1" applyAlignment="1">
      <alignment horizontal="left" vertical="top" wrapText="1"/>
    </xf>
    <xf numFmtId="0" fontId="9" fillId="2" borderId="9" xfId="6" applyFont="1" applyFill="1" applyBorder="1" applyAlignment="1">
      <alignment horizontal="left" vertical="top" wrapText="1"/>
    </xf>
    <xf numFmtId="0" fontId="9" fillId="2" borderId="41" xfId="6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5" xfId="6" applyFont="1" applyFill="1" applyBorder="1" applyAlignment="1">
      <alignment horizontal="left" vertical="top" wrapText="1"/>
    </xf>
    <xf numFmtId="177" fontId="9" fillId="3" borderId="6" xfId="7" quotePrefix="1" applyNumberFormat="1" applyFont="1" applyFill="1" applyBorder="1" applyAlignment="1" applyProtection="1">
      <alignment horizontal="center" vertical="center"/>
    </xf>
    <xf numFmtId="177" fontId="9" fillId="3" borderId="2" xfId="7" applyNumberFormat="1" applyFont="1" applyFill="1" applyBorder="1" applyAlignment="1" applyProtection="1">
      <alignment horizontal="center" vertical="center"/>
    </xf>
    <xf numFmtId="177" fontId="9" fillId="3" borderId="5" xfId="7" applyNumberFormat="1" applyFont="1" applyFill="1" applyBorder="1" applyAlignment="1" applyProtection="1">
      <alignment horizontal="center" vertical="center"/>
    </xf>
    <xf numFmtId="176" fontId="9" fillId="3" borderId="1" xfId="6" applyNumberFormat="1" applyFont="1" applyFill="1" applyBorder="1" applyAlignment="1">
      <alignment horizontal="right" vertical="center"/>
    </xf>
    <xf numFmtId="176" fontId="9" fillId="3" borderId="25" xfId="7" applyNumberFormat="1" applyFont="1" applyFill="1" applyBorder="1" applyAlignment="1" applyProtection="1">
      <alignment horizontal="right" vertical="center"/>
    </xf>
    <xf numFmtId="176" fontId="9" fillId="3" borderId="40" xfId="7" applyNumberFormat="1" applyFont="1" applyFill="1" applyBorder="1" applyAlignment="1" applyProtection="1">
      <alignment horizontal="right" vertical="center"/>
    </xf>
    <xf numFmtId="176" fontId="9" fillId="3" borderId="11" xfId="7" applyNumberFormat="1" applyFont="1" applyFill="1" applyBorder="1" applyAlignment="1" applyProtection="1">
      <alignment horizontal="right" vertical="center"/>
    </xf>
    <xf numFmtId="0" fontId="9" fillId="2" borderId="6" xfId="6" applyFont="1" applyFill="1" applyBorder="1">
      <alignment vertical="center"/>
    </xf>
    <xf numFmtId="0" fontId="9" fillId="2" borderId="2" xfId="6" applyFont="1" applyFill="1" applyBorder="1">
      <alignment vertical="center"/>
    </xf>
    <xf numFmtId="0" fontId="9" fillId="2" borderId="5" xfId="6" applyFont="1" applyFill="1" applyBorder="1">
      <alignment vertical="center"/>
    </xf>
    <xf numFmtId="0" fontId="9" fillId="2" borderId="6" xfId="6" applyFont="1" applyFill="1" applyBorder="1" applyAlignment="1">
      <alignment horizontal="center" vertical="distributed"/>
    </xf>
    <xf numFmtId="0" fontId="9" fillId="2" borderId="2" xfId="6" applyFont="1" applyFill="1" applyBorder="1" applyAlignment="1">
      <alignment horizontal="center" vertical="distributed"/>
    </xf>
    <xf numFmtId="0" fontId="9" fillId="2" borderId="5" xfId="6" applyFont="1" applyFill="1" applyBorder="1" applyAlignment="1">
      <alignment horizontal="center" vertical="distributed"/>
    </xf>
    <xf numFmtId="0" fontId="9" fillId="2" borderId="6" xfId="6" applyFont="1" applyFill="1" applyBorder="1" applyAlignment="1">
      <alignment horizontal="center" vertical="center"/>
    </xf>
    <xf numFmtId="0" fontId="9" fillId="2" borderId="2" xfId="6" applyFont="1" applyFill="1" applyBorder="1" applyAlignment="1">
      <alignment horizontal="center" vertical="center"/>
    </xf>
    <xf numFmtId="0" fontId="9" fillId="2" borderId="5" xfId="6" applyFont="1" applyFill="1" applyBorder="1" applyAlignment="1">
      <alignment horizontal="center" vertical="center"/>
    </xf>
    <xf numFmtId="176" fontId="9" fillId="3" borderId="25" xfId="7" applyNumberFormat="1" applyFont="1" applyFill="1" applyBorder="1" applyAlignment="1" applyProtection="1">
      <alignment horizontal="right" vertical="center"/>
      <protection locked="0"/>
    </xf>
    <xf numFmtId="176" fontId="9" fillId="3" borderId="40" xfId="7" applyNumberFormat="1" applyFont="1" applyFill="1" applyBorder="1" applyAlignment="1" applyProtection="1">
      <alignment horizontal="right" vertical="center"/>
      <protection locked="0"/>
    </xf>
    <xf numFmtId="176" fontId="9" fillId="3" borderId="11" xfId="7" applyNumberFormat="1" applyFont="1" applyFill="1" applyBorder="1" applyAlignment="1" applyProtection="1">
      <alignment horizontal="right" vertical="center"/>
      <protection locked="0"/>
    </xf>
    <xf numFmtId="176" fontId="9" fillId="0" borderId="6" xfId="7" applyNumberFormat="1" applyFont="1" applyFill="1" applyBorder="1" applyAlignment="1" applyProtection="1">
      <alignment horizontal="right" vertical="center"/>
      <protection locked="0"/>
    </xf>
    <xf numFmtId="176" fontId="9" fillId="0" borderId="2" xfId="7" applyNumberFormat="1" applyFont="1" applyFill="1" applyBorder="1" applyAlignment="1" applyProtection="1">
      <alignment horizontal="right" vertical="center"/>
      <protection locked="0"/>
    </xf>
    <xf numFmtId="176" fontId="9" fillId="0" borderId="5" xfId="7" applyNumberFormat="1" applyFont="1" applyFill="1" applyBorder="1" applyAlignment="1" applyProtection="1">
      <alignment horizontal="right" vertical="center"/>
      <protection locked="0"/>
    </xf>
    <xf numFmtId="0" fontId="14" fillId="2" borderId="25" xfId="6" applyFont="1" applyFill="1" applyBorder="1" applyAlignment="1">
      <alignment horizontal="left" vertical="top" wrapText="1"/>
    </xf>
    <xf numFmtId="0" fontId="9" fillId="2" borderId="25" xfId="6" applyFont="1" applyFill="1" applyBorder="1" applyAlignment="1">
      <alignment vertical="top" wrapText="1"/>
    </xf>
    <xf numFmtId="0" fontId="9" fillId="2" borderId="40" xfId="6" applyFont="1" applyFill="1" applyBorder="1" applyAlignment="1">
      <alignment vertical="top" wrapText="1"/>
    </xf>
    <xf numFmtId="0" fontId="9" fillId="2" borderId="11" xfId="6" applyFont="1" applyFill="1" applyBorder="1" applyAlignment="1">
      <alignment vertical="top" wrapText="1"/>
    </xf>
    <xf numFmtId="0" fontId="9" fillId="2" borderId="10" xfId="6" applyFont="1" applyFill="1" applyBorder="1" applyAlignment="1">
      <alignment vertical="top" wrapText="1"/>
    </xf>
    <xf numFmtId="0" fontId="9" fillId="2" borderId="0" xfId="6" applyFont="1" applyFill="1" applyAlignment="1">
      <alignment vertical="top" wrapText="1"/>
    </xf>
    <xf numFmtId="0" fontId="9" fillId="2" borderId="12" xfId="6" applyFont="1" applyFill="1" applyBorder="1" applyAlignment="1">
      <alignment vertical="top" wrapText="1"/>
    </xf>
    <xf numFmtId="0" fontId="9" fillId="2" borderId="9" xfId="6" applyFont="1" applyFill="1" applyBorder="1" applyAlignment="1">
      <alignment vertical="top" wrapText="1"/>
    </xf>
    <xf numFmtId="0" fontId="9" fillId="2" borderId="41" xfId="6" applyFont="1" applyFill="1" applyBorder="1" applyAlignment="1">
      <alignment vertical="top" wrapText="1"/>
    </xf>
    <xf numFmtId="0" fontId="9" fillId="2" borderId="8" xfId="6" applyFont="1" applyFill="1" applyBorder="1" applyAlignment="1">
      <alignment vertical="top" wrapText="1"/>
    </xf>
    <xf numFmtId="0" fontId="13" fillId="2" borderId="25" xfId="6" applyFont="1" applyFill="1" applyBorder="1" applyAlignment="1">
      <alignment vertical="top" wrapText="1"/>
    </xf>
    <xf numFmtId="0" fontId="9" fillId="2" borderId="40" xfId="6" applyFont="1" applyFill="1" applyBorder="1" applyAlignment="1">
      <alignment vertical="top"/>
    </xf>
    <xf numFmtId="0" fontId="9" fillId="2" borderId="11" xfId="6" applyFont="1" applyFill="1" applyBorder="1" applyAlignment="1">
      <alignment vertical="top"/>
    </xf>
    <xf numFmtId="0" fontId="9" fillId="2" borderId="10" xfId="6" applyFont="1" applyFill="1" applyBorder="1" applyAlignment="1">
      <alignment vertical="top"/>
    </xf>
    <xf numFmtId="0" fontId="9" fillId="2" borderId="0" xfId="6" applyFont="1" applyFill="1" applyAlignment="1">
      <alignment vertical="top"/>
    </xf>
    <xf numFmtId="0" fontId="9" fillId="2" borderId="12" xfId="6" applyFont="1" applyFill="1" applyBorder="1" applyAlignment="1">
      <alignment vertical="top"/>
    </xf>
    <xf numFmtId="0" fontId="9" fillId="2" borderId="9" xfId="6" applyFont="1" applyFill="1" applyBorder="1" applyAlignment="1">
      <alignment vertical="top"/>
    </xf>
    <xf numFmtId="0" fontId="9" fillId="2" borderId="41" xfId="6" applyFont="1" applyFill="1" applyBorder="1" applyAlignment="1">
      <alignment vertical="top"/>
    </xf>
    <xf numFmtId="0" fontId="9" fillId="2" borderId="8" xfId="6" applyFont="1" applyFill="1" applyBorder="1" applyAlignment="1">
      <alignment vertical="top"/>
    </xf>
    <xf numFmtId="0" fontId="13" fillId="2" borderId="40" xfId="6" applyFont="1" applyFill="1" applyBorder="1" applyAlignment="1">
      <alignment horizontal="left" vertical="top" wrapText="1"/>
    </xf>
    <xf numFmtId="0" fontId="13" fillId="2" borderId="11" xfId="6" applyFont="1" applyFill="1" applyBorder="1" applyAlignment="1">
      <alignment horizontal="left" vertical="top" wrapText="1"/>
    </xf>
    <xf numFmtId="0" fontId="13" fillId="2" borderId="10" xfId="6" applyFont="1" applyFill="1" applyBorder="1" applyAlignment="1">
      <alignment horizontal="left" vertical="top" wrapText="1"/>
    </xf>
    <xf numFmtId="0" fontId="13" fillId="2" borderId="0" xfId="6" applyFont="1" applyFill="1" applyAlignment="1">
      <alignment horizontal="left" vertical="top" wrapText="1"/>
    </xf>
    <xf numFmtId="0" fontId="13" fillId="2" borderId="12" xfId="6" applyFont="1" applyFill="1" applyBorder="1" applyAlignment="1">
      <alignment horizontal="left" vertical="top" wrapText="1"/>
    </xf>
    <xf numFmtId="0" fontId="13" fillId="2" borderId="9" xfId="6" applyFont="1" applyFill="1" applyBorder="1" applyAlignment="1">
      <alignment horizontal="left" vertical="top" wrapText="1"/>
    </xf>
    <xf numFmtId="0" fontId="13" fillId="2" borderId="41" xfId="6" applyFont="1" applyFill="1" applyBorder="1" applyAlignment="1">
      <alignment horizontal="left" vertical="top" wrapText="1"/>
    </xf>
    <xf numFmtId="0" fontId="13" fillId="2" borderId="8" xfId="6" applyFont="1" applyFill="1" applyBorder="1" applyAlignment="1">
      <alignment horizontal="left" vertical="top" wrapText="1"/>
    </xf>
    <xf numFmtId="0" fontId="9" fillId="3" borderId="10" xfId="6" applyFont="1" applyFill="1" applyBorder="1" applyAlignment="1" applyProtection="1">
      <alignment horizontal="left" vertical="center"/>
      <protection locked="0"/>
    </xf>
    <xf numFmtId="0" fontId="9" fillId="3" borderId="0" xfId="6" applyFont="1" applyFill="1" applyAlignment="1" applyProtection="1">
      <alignment horizontal="left" vertical="center"/>
      <protection locked="0"/>
    </xf>
    <xf numFmtId="0" fontId="9" fillId="3" borderId="12" xfId="6" applyFont="1" applyFill="1" applyBorder="1" applyAlignment="1" applyProtection="1">
      <alignment horizontal="left" vertical="center"/>
      <protection locked="0"/>
    </xf>
    <xf numFmtId="38" fontId="9" fillId="3" borderId="10" xfId="7" applyFont="1" applyFill="1" applyBorder="1" applyAlignment="1" applyProtection="1">
      <alignment vertical="center"/>
      <protection locked="0"/>
    </xf>
    <xf numFmtId="38" fontId="9" fillId="3" borderId="0" xfId="7" applyFont="1" applyFill="1" applyBorder="1" applyAlignment="1" applyProtection="1">
      <alignment vertical="center"/>
      <protection locked="0"/>
    </xf>
    <xf numFmtId="38" fontId="9" fillId="3" borderId="12" xfId="7" applyFont="1" applyFill="1" applyBorder="1" applyAlignment="1" applyProtection="1">
      <alignment vertical="center"/>
      <protection locked="0"/>
    </xf>
    <xf numFmtId="0" fontId="9" fillId="0" borderId="10" xfId="6" applyFont="1" applyFill="1" applyBorder="1" applyAlignment="1" applyProtection="1">
      <alignment horizontal="left" vertical="center"/>
      <protection locked="0"/>
    </xf>
    <xf numFmtId="0" fontId="9" fillId="0" borderId="0" xfId="6" applyFont="1" applyFill="1" applyAlignment="1" applyProtection="1">
      <alignment horizontal="left" vertical="center"/>
      <protection locked="0"/>
    </xf>
    <xf numFmtId="0" fontId="9" fillId="0" borderId="12" xfId="6" applyFont="1" applyFill="1" applyBorder="1" applyAlignment="1" applyProtection="1">
      <alignment horizontal="left" vertical="center"/>
      <protection locked="0"/>
    </xf>
    <xf numFmtId="0" fontId="9" fillId="3" borderId="25" xfId="6" applyFont="1" applyFill="1" applyBorder="1" applyAlignment="1" applyProtection="1">
      <alignment horizontal="center" vertical="center"/>
      <protection locked="0"/>
    </xf>
    <xf numFmtId="0" fontId="9" fillId="3" borderId="40" xfId="6" applyFont="1" applyFill="1" applyBorder="1" applyAlignment="1" applyProtection="1">
      <alignment horizontal="center" vertical="center"/>
      <protection locked="0"/>
    </xf>
    <xf numFmtId="38" fontId="9" fillId="3" borderId="40" xfId="6" applyNumberFormat="1" applyFont="1" applyFill="1" applyBorder="1" applyAlignment="1" applyProtection="1">
      <alignment horizontal="right" vertical="center"/>
      <protection locked="0"/>
    </xf>
    <xf numFmtId="0" fontId="9" fillId="3" borderId="40" xfId="6" applyFont="1" applyFill="1" applyBorder="1" applyAlignment="1" applyProtection="1">
      <alignment horizontal="right" vertical="center"/>
      <protection locked="0"/>
    </xf>
    <xf numFmtId="0" fontId="9" fillId="3" borderId="11" xfId="6" applyFont="1" applyFill="1" applyBorder="1" applyAlignment="1" applyProtection="1">
      <alignment horizontal="right" vertical="center"/>
      <protection locked="0"/>
    </xf>
    <xf numFmtId="0" fontId="9" fillId="3" borderId="9" xfId="6" applyFont="1" applyFill="1" applyBorder="1" applyAlignment="1" applyProtection="1">
      <alignment horizontal="left" vertical="center"/>
      <protection locked="0"/>
    </xf>
    <xf numFmtId="0" fontId="9" fillId="3" borderId="41" xfId="6" applyFont="1" applyFill="1" applyBorder="1" applyAlignment="1" applyProtection="1">
      <alignment horizontal="left" vertical="center"/>
      <protection locked="0"/>
    </xf>
    <xf numFmtId="0" fontId="9" fillId="3" borderId="8" xfId="6" applyFont="1" applyFill="1" applyBorder="1" applyAlignment="1" applyProtection="1">
      <alignment horizontal="left" vertical="center"/>
      <protection locked="0"/>
    </xf>
    <xf numFmtId="38" fontId="9" fillId="3" borderId="9" xfId="7" applyFont="1" applyFill="1" applyBorder="1" applyAlignment="1" applyProtection="1">
      <alignment vertical="center"/>
      <protection locked="0"/>
    </xf>
    <xf numFmtId="38" fontId="9" fillId="3" borderId="41" xfId="7" applyFont="1" applyFill="1" applyBorder="1" applyAlignment="1" applyProtection="1">
      <alignment vertical="center"/>
      <protection locked="0"/>
    </xf>
    <xf numFmtId="38" fontId="9" fillId="3" borderId="8" xfId="7" applyFont="1" applyFill="1" applyBorder="1" applyAlignment="1" applyProtection="1">
      <alignment vertical="center"/>
      <protection locked="0"/>
    </xf>
    <xf numFmtId="0" fontId="9" fillId="0" borderId="9" xfId="6" applyFont="1" applyFill="1" applyBorder="1" applyAlignment="1" applyProtection="1">
      <alignment horizontal="center" vertical="center"/>
      <protection locked="0"/>
    </xf>
    <xf numFmtId="0" fontId="9" fillId="0" borderId="41" xfId="6" applyFont="1" applyFill="1" applyBorder="1" applyAlignment="1" applyProtection="1">
      <alignment horizontal="center" vertical="center"/>
      <protection locked="0"/>
    </xf>
    <xf numFmtId="38" fontId="9" fillId="0" borderId="41" xfId="8" applyFont="1" applyFill="1" applyBorder="1" applyAlignment="1" applyProtection="1">
      <alignment vertical="center"/>
      <protection locked="0"/>
    </xf>
    <xf numFmtId="38" fontId="9" fillId="0" borderId="8" xfId="8" applyFont="1" applyFill="1" applyBorder="1" applyAlignment="1" applyProtection="1">
      <alignment vertical="center"/>
      <protection locked="0"/>
    </xf>
    <xf numFmtId="177" fontId="9" fillId="3" borderId="6" xfId="6" applyNumberFormat="1" applyFont="1" applyFill="1" applyBorder="1" applyAlignment="1">
      <alignment horizontal="right" vertical="center"/>
    </xf>
    <xf numFmtId="177" fontId="9" fillId="3" borderId="2" xfId="6" applyNumberFormat="1" applyFont="1" applyFill="1" applyBorder="1" applyAlignment="1">
      <alignment horizontal="right" vertical="center"/>
    </xf>
    <xf numFmtId="177" fontId="9" fillId="3" borderId="5" xfId="6" applyNumberFormat="1" applyFont="1" applyFill="1" applyBorder="1" applyAlignment="1">
      <alignment horizontal="right" vertical="center"/>
    </xf>
    <xf numFmtId="0" fontId="9" fillId="0" borderId="10" xfId="6" applyFont="1" applyFill="1" applyBorder="1" applyProtection="1">
      <alignment vertical="center"/>
      <protection locked="0"/>
    </xf>
    <xf numFmtId="0" fontId="9" fillId="0" borderId="0" xfId="6" applyFont="1" applyFill="1" applyProtection="1">
      <alignment vertical="center"/>
      <protection locked="0"/>
    </xf>
    <xf numFmtId="38" fontId="9" fillId="0" borderId="0" xfId="8" applyFont="1" applyFill="1" applyAlignment="1" applyProtection="1">
      <alignment horizontal="right" vertical="center"/>
      <protection locked="0"/>
    </xf>
    <xf numFmtId="38" fontId="9" fillId="0" borderId="12" xfId="8" applyFont="1" applyFill="1" applyBorder="1" applyAlignment="1" applyProtection="1">
      <alignment horizontal="right" vertical="center"/>
      <protection locked="0"/>
    </xf>
    <xf numFmtId="0" fontId="9" fillId="0" borderId="10" xfId="6" applyFont="1" applyFill="1" applyBorder="1" applyAlignment="1" applyProtection="1">
      <alignment horizontal="left" vertical="center" wrapText="1"/>
      <protection locked="0"/>
    </xf>
    <xf numFmtId="0" fontId="9" fillId="0" borderId="0" xfId="6" applyFont="1" applyFill="1" applyAlignment="1" applyProtection="1">
      <alignment horizontal="left" vertical="center" wrapText="1"/>
      <protection locked="0"/>
    </xf>
    <xf numFmtId="0" fontId="9" fillId="0" borderId="10" xfId="6" applyFont="1" applyFill="1" applyBorder="1" applyAlignment="1" applyProtection="1">
      <alignment horizontal="center" vertical="center" shrinkToFit="1"/>
      <protection locked="0"/>
    </xf>
    <xf numFmtId="0" fontId="9" fillId="0" borderId="12" xfId="6" applyFont="1" applyFill="1" applyBorder="1" applyAlignment="1" applyProtection="1">
      <alignment horizontal="center" vertical="center" shrinkToFit="1"/>
      <protection locked="0"/>
    </xf>
    <xf numFmtId="0" fontId="9" fillId="0" borderId="10" xfId="6" applyFont="1" applyFill="1" applyBorder="1" applyAlignment="1" applyProtection="1">
      <alignment horizontal="right" vertical="center" shrinkToFit="1"/>
      <protection locked="0"/>
    </xf>
    <xf numFmtId="0" fontId="9" fillId="0" borderId="0" xfId="6" applyFont="1" applyFill="1" applyAlignment="1" applyProtection="1">
      <alignment horizontal="right" vertical="center" shrinkToFit="1"/>
      <protection locked="0"/>
    </xf>
    <xf numFmtId="0" fontId="9" fillId="0" borderId="12" xfId="6" applyFont="1" applyFill="1" applyBorder="1" applyAlignment="1" applyProtection="1">
      <alignment horizontal="right" vertical="center" shrinkToFit="1"/>
      <protection locked="0"/>
    </xf>
    <xf numFmtId="178" fontId="9" fillId="3" borderId="10" xfId="6" applyNumberFormat="1" applyFont="1" applyFill="1" applyBorder="1" applyAlignment="1">
      <alignment horizontal="right" vertical="top" shrinkToFit="1"/>
    </xf>
    <xf numFmtId="178" fontId="9" fillId="3" borderId="0" xfId="6" applyNumberFormat="1" applyFont="1" applyFill="1" applyAlignment="1">
      <alignment horizontal="right" vertical="top" shrinkToFit="1"/>
    </xf>
    <xf numFmtId="178" fontId="9" fillId="3" borderId="12" xfId="6" applyNumberFormat="1" applyFont="1" applyFill="1" applyBorder="1" applyAlignment="1">
      <alignment horizontal="right" vertical="top" shrinkToFit="1"/>
    </xf>
    <xf numFmtId="0" fontId="9" fillId="0" borderId="12" xfId="6" applyFont="1" applyFill="1" applyBorder="1" applyAlignment="1" applyProtection="1">
      <alignment horizontal="left" vertical="center" wrapText="1"/>
      <protection locked="0"/>
    </xf>
    <xf numFmtId="0" fontId="9" fillId="0" borderId="25" xfId="6" applyFont="1" applyFill="1" applyBorder="1" applyAlignment="1" applyProtection="1">
      <alignment horizontal="left" vertical="center" wrapText="1"/>
      <protection locked="0"/>
    </xf>
    <xf numFmtId="0" fontId="9" fillId="0" borderId="40" xfId="6" applyFont="1" applyFill="1" applyBorder="1" applyAlignment="1" applyProtection="1">
      <alignment horizontal="left" vertical="center" wrapText="1"/>
      <protection locked="0"/>
    </xf>
    <xf numFmtId="38" fontId="9" fillId="0" borderId="25" xfId="7" applyFont="1" applyFill="1" applyBorder="1" applyAlignment="1" applyProtection="1">
      <alignment horizontal="right" vertical="center" shrinkToFit="1"/>
      <protection locked="0"/>
    </xf>
    <xf numFmtId="38" fontId="9" fillId="0" borderId="11" xfId="7" applyFont="1" applyFill="1" applyBorder="1" applyAlignment="1" applyProtection="1">
      <alignment horizontal="right" vertical="center" shrinkToFit="1"/>
      <protection locked="0"/>
    </xf>
    <xf numFmtId="38" fontId="9" fillId="0" borderId="40" xfId="7" applyFont="1" applyFill="1" applyBorder="1" applyAlignment="1" applyProtection="1">
      <alignment horizontal="right" vertical="center" shrinkToFit="1"/>
      <protection locked="0"/>
    </xf>
    <xf numFmtId="178" fontId="9" fillId="3" borderId="25" xfId="6" applyNumberFormat="1" applyFont="1" applyFill="1" applyBorder="1" applyAlignment="1">
      <alignment horizontal="right" vertical="top" shrinkToFit="1"/>
    </xf>
    <xf numFmtId="178" fontId="9" fillId="3" borderId="40" xfId="6" applyNumberFormat="1" applyFont="1" applyFill="1" applyBorder="1" applyAlignment="1">
      <alignment horizontal="right" vertical="top" shrinkToFit="1"/>
    </xf>
    <xf numFmtId="178" fontId="9" fillId="3" borderId="11" xfId="6" applyNumberFormat="1" applyFont="1" applyFill="1" applyBorder="1" applyAlignment="1">
      <alignment horizontal="right" vertical="top" shrinkToFit="1"/>
    </xf>
    <xf numFmtId="0" fontId="9" fillId="0" borderId="11" xfId="6" applyFont="1" applyFill="1" applyBorder="1" applyAlignment="1" applyProtection="1">
      <alignment horizontal="left" vertical="center" wrapText="1"/>
      <protection locked="0"/>
    </xf>
    <xf numFmtId="0" fontId="9" fillId="2" borderId="40" xfId="6" applyFont="1" applyFill="1" applyBorder="1">
      <alignment vertical="center"/>
    </xf>
    <xf numFmtId="0" fontId="9" fillId="2" borderId="0" xfId="6" applyFont="1" applyFill="1" applyAlignment="1">
      <alignment horizontal="left" vertical="center"/>
    </xf>
    <xf numFmtId="0" fontId="9" fillId="0" borderId="9" xfId="6" applyFont="1" applyFill="1" applyBorder="1" applyAlignment="1" applyProtection="1">
      <alignment horizontal="left" vertical="center" wrapText="1"/>
      <protection locked="0"/>
    </xf>
    <xf numFmtId="0" fontId="9" fillId="0" borderId="41" xfId="6" applyFont="1" applyFill="1" applyBorder="1" applyAlignment="1" applyProtection="1">
      <alignment horizontal="left" vertical="center" wrapText="1"/>
      <protection locked="0"/>
    </xf>
    <xf numFmtId="0" fontId="9" fillId="0" borderId="9" xfId="6" applyFont="1" applyFill="1" applyBorder="1" applyAlignment="1" applyProtection="1">
      <alignment horizontal="center" vertical="center" shrinkToFit="1"/>
      <protection locked="0"/>
    </xf>
    <xf numFmtId="0" fontId="9" fillId="0" borderId="8" xfId="6" applyFont="1" applyFill="1" applyBorder="1" applyAlignment="1" applyProtection="1">
      <alignment horizontal="center" vertical="center" shrinkToFit="1"/>
      <protection locked="0"/>
    </xf>
    <xf numFmtId="0" fontId="9" fillId="0" borderId="9" xfId="6" applyFont="1" applyFill="1" applyBorder="1" applyAlignment="1" applyProtection="1">
      <alignment horizontal="right" vertical="center" shrinkToFit="1"/>
      <protection locked="0"/>
    </xf>
    <xf numFmtId="0" fontId="9" fillId="0" borderId="41" xfId="6" applyFont="1" applyFill="1" applyBorder="1" applyAlignment="1" applyProtection="1">
      <alignment horizontal="right" vertical="center" shrinkToFit="1"/>
      <protection locked="0"/>
    </xf>
    <xf numFmtId="0" fontId="9" fillId="0" borderId="8" xfId="6" applyFont="1" applyFill="1" applyBorder="1" applyAlignment="1" applyProtection="1">
      <alignment horizontal="right" vertical="center" shrinkToFit="1"/>
      <protection locked="0"/>
    </xf>
    <xf numFmtId="178" fontId="9" fillId="3" borderId="9" xfId="6" applyNumberFormat="1" applyFont="1" applyFill="1" applyBorder="1" applyAlignment="1">
      <alignment horizontal="right" vertical="top" shrinkToFit="1"/>
    </xf>
    <xf numFmtId="178" fontId="9" fillId="3" borderId="41" xfId="6" applyNumberFormat="1" applyFont="1" applyFill="1" applyBorder="1" applyAlignment="1">
      <alignment horizontal="right" vertical="top" shrinkToFit="1"/>
    </xf>
    <xf numFmtId="178" fontId="9" fillId="3" borderId="8" xfId="6" applyNumberFormat="1" applyFont="1" applyFill="1" applyBorder="1" applyAlignment="1">
      <alignment horizontal="right" vertical="top" shrinkToFit="1"/>
    </xf>
    <xf numFmtId="0" fontId="9" fillId="0" borderId="8" xfId="6" applyFont="1" applyFill="1" applyBorder="1" applyAlignment="1" applyProtection="1">
      <alignment horizontal="left" vertical="center" wrapText="1"/>
      <protection locked="0"/>
    </xf>
    <xf numFmtId="0" fontId="9" fillId="0" borderId="10" xfId="6" applyFont="1" applyBorder="1" applyAlignment="1" applyProtection="1">
      <alignment horizontal="left" vertical="center"/>
      <protection locked="0"/>
    </xf>
    <xf numFmtId="0" fontId="9" fillId="0" borderId="0" xfId="6" applyFont="1" applyAlignment="1" applyProtection="1">
      <alignment horizontal="left" vertical="center"/>
      <protection locked="0"/>
    </xf>
    <xf numFmtId="0" fontId="9" fillId="0" borderId="12" xfId="6" applyFont="1" applyBorder="1" applyAlignment="1" applyProtection="1">
      <alignment horizontal="left" vertical="center"/>
      <protection locked="0"/>
    </xf>
    <xf numFmtId="0" fontId="9" fillId="0" borderId="10" xfId="6" applyFont="1" applyBorder="1" applyProtection="1">
      <alignment vertical="center"/>
      <protection locked="0"/>
    </xf>
    <xf numFmtId="0" fontId="9" fillId="0" borderId="0" xfId="6" applyFont="1" applyProtection="1">
      <alignment vertical="center"/>
      <protection locked="0"/>
    </xf>
    <xf numFmtId="0" fontId="9" fillId="0" borderId="9" xfId="6" applyFont="1" applyBorder="1" applyAlignment="1" applyProtection="1">
      <alignment horizontal="center" vertical="center"/>
      <protection locked="0"/>
    </xf>
    <xf numFmtId="0" fontId="9" fillId="0" borderId="41" xfId="6" applyFont="1" applyBorder="1" applyAlignment="1" applyProtection="1">
      <alignment horizontal="center" vertical="center"/>
      <protection locked="0"/>
    </xf>
    <xf numFmtId="38" fontId="3" fillId="0" borderId="8" xfId="0" applyNumberFormat="1" applyFont="1" applyFill="1" applyBorder="1">
      <alignment vertical="center"/>
    </xf>
    <xf numFmtId="38" fontId="3" fillId="0" borderId="9" xfId="0" applyNumberFormat="1" applyFont="1" applyFill="1" applyBorder="1">
      <alignment vertical="center"/>
    </xf>
    <xf numFmtId="38" fontId="3" fillId="0" borderId="6" xfId="0" applyNumberFormat="1" applyFont="1" applyFill="1" applyBorder="1">
      <alignment vertical="center"/>
    </xf>
    <xf numFmtId="38" fontId="3" fillId="0" borderId="9" xfId="1" applyNumberFormat="1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38" fontId="3" fillId="0" borderId="1" xfId="0" applyNumberFormat="1" applyFont="1" applyFill="1" applyBorder="1" applyAlignment="1">
      <alignment vertical="center"/>
    </xf>
    <xf numFmtId="38" fontId="3" fillId="0" borderId="11" xfId="0" applyNumberFormat="1" applyFont="1" applyFill="1" applyBorder="1">
      <alignment vertical="center"/>
    </xf>
    <xf numFmtId="38" fontId="3" fillId="0" borderId="4" xfId="0" applyNumberFormat="1" applyFont="1" applyFill="1" applyBorder="1">
      <alignment vertical="center"/>
    </xf>
    <xf numFmtId="38" fontId="3" fillId="0" borderId="25" xfId="0" applyNumberFormat="1" applyFont="1" applyFill="1" applyBorder="1">
      <alignment vertical="center"/>
    </xf>
    <xf numFmtId="38" fontId="3" fillId="0" borderId="4" xfId="0" applyNumberFormat="1" applyFont="1" applyBorder="1">
      <alignment vertical="center"/>
    </xf>
    <xf numFmtId="38" fontId="3" fillId="0" borderId="31" xfId="0" applyNumberFormat="1" applyFont="1" applyBorder="1">
      <alignment vertical="center"/>
    </xf>
    <xf numFmtId="38" fontId="3" fillId="0" borderId="27" xfId="0" applyNumberFormat="1" applyFont="1" applyBorder="1">
      <alignment vertical="center"/>
    </xf>
    <xf numFmtId="38" fontId="3" fillId="0" borderId="8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16" xfId="0" applyNumberFormat="1" applyFont="1" applyBorder="1">
      <alignment vertical="center"/>
    </xf>
    <xf numFmtId="38" fontId="3" fillId="0" borderId="6" xfId="0" applyNumberFormat="1" applyFont="1" applyBorder="1">
      <alignment vertical="center"/>
    </xf>
    <xf numFmtId="38" fontId="3" fillId="0" borderId="9" xfId="1" applyNumberFormat="1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1" xfId="0" applyNumberFormat="1" applyFont="1" applyBorder="1" applyAlignment="1">
      <alignment vertical="center"/>
    </xf>
    <xf numFmtId="38" fontId="3" fillId="0" borderId="18" xfId="0" applyNumberFormat="1" applyFont="1" applyBorder="1">
      <alignment vertical="center"/>
    </xf>
    <xf numFmtId="38" fontId="3" fillId="0" borderId="11" xfId="0" applyNumberFormat="1" applyFont="1" applyBorder="1">
      <alignment vertical="center"/>
    </xf>
    <xf numFmtId="38" fontId="3" fillId="0" borderId="25" xfId="0" applyNumberFormat="1" applyFont="1" applyBorder="1">
      <alignment vertical="center"/>
    </xf>
    <xf numFmtId="38" fontId="3" fillId="3" borderId="31" xfId="0" applyNumberFormat="1" applyFont="1" applyFill="1" applyBorder="1">
      <alignment vertical="center"/>
    </xf>
  </cellXfs>
  <cellStyles count="9">
    <cellStyle name="桁区切り" xfId="1" builtinId="6"/>
    <cellStyle name="桁区切り 2" xfId="4" xr:uid="{4E379EBB-399C-4A6B-B707-FC7B22DF781B}"/>
    <cellStyle name="桁区切り 2 2" xfId="5" xr:uid="{82FFD64B-28B7-4228-B022-9A1C2E148329}"/>
    <cellStyle name="桁区切り 3" xfId="8" xr:uid="{8D29827A-C076-46D5-82AB-13DD170E7420}"/>
    <cellStyle name="桁区切り 4" xfId="7" xr:uid="{6FA89F77-4C21-489D-80F8-B78D906D98D2}"/>
    <cellStyle name="標準" xfId="0" builtinId="0"/>
    <cellStyle name="標準 5" xfId="6" xr:uid="{6729EA12-0166-45DB-97C8-B65AFF0A1AF1}"/>
    <cellStyle name="標準 7" xfId="2" xr:uid="{C57F4D2E-FA4D-434C-81E7-AA69AC45B8F1}"/>
    <cellStyle name="標準 8" xfId="3" xr:uid="{930E5FF2-8E04-4F19-ADF0-CCE1A2106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X31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C9" sqref="C9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7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45</v>
      </c>
      <c r="U2" s="3"/>
    </row>
    <row r="3" spans="1:24" ht="9.75" customHeight="1" x14ac:dyDescent="0.1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4" ht="21.95" customHeight="1" x14ac:dyDescent="0.15">
      <c r="B4" s="9"/>
      <c r="C4" s="9"/>
      <c r="D4" s="9"/>
      <c r="E4" s="9"/>
      <c r="F4" s="9"/>
      <c r="G4" s="9"/>
      <c r="H4" s="9"/>
      <c r="I4" s="87" t="s">
        <v>22</v>
      </c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111"/>
    </row>
    <row r="5" spans="1:24" ht="20.100000000000001" customHeight="1" x14ac:dyDescent="0.15">
      <c r="A5" s="12"/>
      <c r="B5" s="115" t="s">
        <v>13</v>
      </c>
      <c r="C5" s="119" t="s">
        <v>11</v>
      </c>
      <c r="D5" s="102" t="s">
        <v>38</v>
      </c>
      <c r="E5" s="103"/>
      <c r="F5" s="103"/>
      <c r="G5" s="103"/>
      <c r="H5" s="104"/>
      <c r="I5" s="122" t="s">
        <v>0</v>
      </c>
      <c r="J5" s="93"/>
      <c r="K5" s="93"/>
      <c r="L5" s="93"/>
      <c r="M5" s="93"/>
      <c r="N5" s="93"/>
      <c r="O5" s="93"/>
      <c r="P5" s="93"/>
      <c r="Q5" s="93"/>
      <c r="R5" s="14" t="s">
        <v>1</v>
      </c>
      <c r="S5" s="14" t="s">
        <v>2</v>
      </c>
      <c r="T5" s="15" t="s">
        <v>3</v>
      </c>
      <c r="U5" s="108" t="s">
        <v>21</v>
      </c>
      <c r="V5" s="88" t="s">
        <v>24</v>
      </c>
      <c r="W5" s="105" t="s">
        <v>23</v>
      </c>
      <c r="X5" s="105" t="s">
        <v>25</v>
      </c>
    </row>
    <row r="6" spans="1:24" ht="20.100000000000001" customHeight="1" x14ac:dyDescent="0.15">
      <c r="A6" s="12"/>
      <c r="B6" s="116"/>
      <c r="C6" s="120"/>
      <c r="D6" s="92" t="s">
        <v>33</v>
      </c>
      <c r="E6" s="95" t="s">
        <v>34</v>
      </c>
      <c r="F6" s="98" t="s">
        <v>35</v>
      </c>
      <c r="G6" s="98" t="s">
        <v>36</v>
      </c>
      <c r="H6" s="98" t="s">
        <v>37</v>
      </c>
      <c r="I6" s="85" t="s">
        <v>4</v>
      </c>
      <c r="J6" s="85"/>
      <c r="K6" s="85"/>
      <c r="L6" s="85"/>
      <c r="M6" s="85"/>
      <c r="N6" s="85"/>
      <c r="O6" s="123" t="s">
        <v>18</v>
      </c>
      <c r="P6" s="123" t="s">
        <v>19</v>
      </c>
      <c r="Q6" s="123" t="s">
        <v>20</v>
      </c>
      <c r="R6" s="91" t="s">
        <v>5</v>
      </c>
      <c r="S6" s="91" t="s">
        <v>2</v>
      </c>
      <c r="T6" s="91" t="s">
        <v>6</v>
      </c>
      <c r="U6" s="109"/>
      <c r="V6" s="89"/>
      <c r="W6" s="106"/>
      <c r="X6" s="106"/>
    </row>
    <row r="7" spans="1:24" ht="20.100000000000001" customHeight="1" x14ac:dyDescent="0.15">
      <c r="B7" s="117"/>
      <c r="C7" s="91"/>
      <c r="D7" s="92"/>
      <c r="E7" s="96"/>
      <c r="F7" s="99"/>
      <c r="G7" s="98"/>
      <c r="H7" s="98"/>
      <c r="I7" s="85" t="s">
        <v>7</v>
      </c>
      <c r="J7" s="85"/>
      <c r="K7" s="86"/>
      <c r="L7" s="87" t="s">
        <v>8</v>
      </c>
      <c r="M7" s="85"/>
      <c r="N7" s="85"/>
      <c r="O7" s="120"/>
      <c r="P7" s="120"/>
      <c r="Q7" s="120"/>
      <c r="R7" s="92"/>
      <c r="S7" s="92"/>
      <c r="T7" s="92"/>
      <c r="U7" s="110"/>
      <c r="V7" s="89"/>
      <c r="W7" s="106"/>
      <c r="X7" s="106"/>
    </row>
    <row r="8" spans="1:24" ht="39.75" customHeight="1" x14ac:dyDescent="0.15">
      <c r="B8" s="118"/>
      <c r="C8" s="121"/>
      <c r="D8" s="94"/>
      <c r="E8" s="97"/>
      <c r="F8" s="100"/>
      <c r="G8" s="101"/>
      <c r="H8" s="101"/>
      <c r="I8" s="22" t="s">
        <v>9</v>
      </c>
      <c r="J8" s="20" t="s">
        <v>10</v>
      </c>
      <c r="K8" s="23" t="s">
        <v>17</v>
      </c>
      <c r="L8" s="23" t="s">
        <v>14</v>
      </c>
      <c r="M8" s="23" t="s">
        <v>15</v>
      </c>
      <c r="N8" s="23" t="s">
        <v>16</v>
      </c>
      <c r="O8" s="120"/>
      <c r="P8" s="120"/>
      <c r="Q8" s="120"/>
      <c r="R8" s="93"/>
      <c r="S8" s="93"/>
      <c r="T8" s="93"/>
      <c r="U8" s="109"/>
      <c r="V8" s="90"/>
      <c r="W8" s="107"/>
      <c r="X8" s="107"/>
    </row>
    <row r="9" spans="1:24" ht="18.75" customHeight="1" x14ac:dyDescent="0.15">
      <c r="B9" s="29">
        <v>1</v>
      </c>
      <c r="C9" s="5" t="s">
        <v>85</v>
      </c>
      <c r="D9" s="5"/>
      <c r="E9" s="5">
        <v>1</v>
      </c>
      <c r="F9" s="24">
        <v>170000</v>
      </c>
      <c r="G9" s="50">
        <f>E9*F9</f>
        <v>170000</v>
      </c>
      <c r="H9" s="17" t="s">
        <v>27</v>
      </c>
      <c r="I9" s="66"/>
      <c r="J9" s="67"/>
      <c r="K9" s="67"/>
      <c r="L9" s="67"/>
      <c r="M9" s="67"/>
      <c r="N9" s="67"/>
      <c r="O9" s="67"/>
      <c r="P9" s="67"/>
      <c r="Q9" s="67"/>
      <c r="R9" s="68">
        <f>G9</f>
        <v>170000</v>
      </c>
      <c r="S9" s="67"/>
      <c r="T9" s="69"/>
      <c r="U9" s="50">
        <f>SUM(I9:T9)</f>
        <v>170000</v>
      </c>
      <c r="V9" s="5"/>
      <c r="W9" s="54">
        <f>U9+V9</f>
        <v>170000</v>
      </c>
      <c r="X9" s="55" t="str">
        <f>IF(G9=W9,"○","×")</f>
        <v>○</v>
      </c>
    </row>
    <row r="10" spans="1:24" ht="20.100000000000001" customHeight="1" x14ac:dyDescent="0.15">
      <c r="B10" s="29">
        <v>2</v>
      </c>
      <c r="C10" s="6" t="s">
        <v>29</v>
      </c>
      <c r="D10" s="6"/>
      <c r="E10" s="6">
        <v>100</v>
      </c>
      <c r="F10" s="24">
        <v>1000</v>
      </c>
      <c r="G10" s="50">
        <f t="shared" ref="G10:G26" si="0">E10*F10</f>
        <v>100000</v>
      </c>
      <c r="H10" s="18" t="s">
        <v>28</v>
      </c>
      <c r="I10" s="70">
        <f>G10</f>
        <v>100000</v>
      </c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2"/>
      <c r="U10" s="50">
        <f t="shared" ref="U10:U26" si="1">SUM(I10:T10)</f>
        <v>100000</v>
      </c>
      <c r="V10" s="26"/>
      <c r="W10" s="54">
        <f t="shared" ref="W10:W26" si="2">U10+V10</f>
        <v>100000</v>
      </c>
      <c r="X10" s="55" t="str">
        <f t="shared" ref="X10:X27" si="3">IF(G10=W10,"○","×")</f>
        <v>○</v>
      </c>
    </row>
    <row r="11" spans="1:24" ht="59.25" customHeight="1" x14ac:dyDescent="0.15">
      <c r="B11" s="29">
        <v>3</v>
      </c>
      <c r="C11" s="6" t="s">
        <v>32</v>
      </c>
      <c r="D11" s="28" t="s">
        <v>39</v>
      </c>
      <c r="E11" s="6">
        <v>20</v>
      </c>
      <c r="F11" s="24">
        <v>20000</v>
      </c>
      <c r="G11" s="50">
        <f t="shared" si="0"/>
        <v>400000</v>
      </c>
      <c r="H11" s="18"/>
      <c r="I11" s="73"/>
      <c r="J11" s="74">
        <f>G11</f>
        <v>400000</v>
      </c>
      <c r="K11" s="71"/>
      <c r="L11" s="71"/>
      <c r="M11" s="71"/>
      <c r="N11" s="71"/>
      <c r="O11" s="71"/>
      <c r="P11" s="71"/>
      <c r="Q11" s="71"/>
      <c r="R11" s="71"/>
      <c r="S11" s="71"/>
      <c r="T11" s="72"/>
      <c r="U11" s="50">
        <f t="shared" si="1"/>
        <v>400000</v>
      </c>
      <c r="V11" s="6"/>
      <c r="W11" s="54">
        <f t="shared" si="2"/>
        <v>400000</v>
      </c>
      <c r="X11" s="55" t="str">
        <f t="shared" si="3"/>
        <v>○</v>
      </c>
    </row>
    <row r="12" spans="1:24" ht="20.100000000000001" customHeight="1" x14ac:dyDescent="0.15">
      <c r="B12" s="29">
        <v>4</v>
      </c>
      <c r="C12" s="6" t="s">
        <v>40</v>
      </c>
      <c r="D12" s="6" t="s">
        <v>41</v>
      </c>
      <c r="E12" s="6">
        <v>0.04</v>
      </c>
      <c r="F12" s="24">
        <f>I10+J11</f>
        <v>500000</v>
      </c>
      <c r="G12" s="50">
        <f t="shared" si="0"/>
        <v>20000</v>
      </c>
      <c r="H12" s="18"/>
      <c r="I12" s="73"/>
      <c r="J12" s="71"/>
      <c r="K12" s="71"/>
      <c r="L12" s="75">
        <v>20000</v>
      </c>
      <c r="M12" s="71"/>
      <c r="N12" s="71"/>
      <c r="O12" s="71"/>
      <c r="P12" s="71"/>
      <c r="Q12" s="71"/>
      <c r="R12" s="71"/>
      <c r="S12" s="71"/>
      <c r="T12" s="72"/>
      <c r="U12" s="50">
        <f t="shared" si="1"/>
        <v>20000</v>
      </c>
      <c r="V12" s="6"/>
      <c r="W12" s="54">
        <f t="shared" si="2"/>
        <v>20000</v>
      </c>
      <c r="X12" s="55" t="str">
        <f t="shared" si="3"/>
        <v>○</v>
      </c>
    </row>
    <row r="13" spans="1:24" ht="20.100000000000001" customHeight="1" x14ac:dyDescent="0.15">
      <c r="B13" s="29">
        <v>5</v>
      </c>
      <c r="C13" s="6" t="s">
        <v>42</v>
      </c>
      <c r="D13" s="6" t="s">
        <v>43</v>
      </c>
      <c r="E13" s="6">
        <v>0.25</v>
      </c>
      <c r="F13" s="24">
        <f>F12+G12</f>
        <v>520000</v>
      </c>
      <c r="G13" s="50">
        <f t="shared" si="0"/>
        <v>130000</v>
      </c>
      <c r="H13" s="18"/>
      <c r="I13" s="73"/>
      <c r="J13" s="71"/>
      <c r="K13" s="71"/>
      <c r="L13" s="71"/>
      <c r="M13" s="75">
        <v>130000</v>
      </c>
      <c r="N13" s="71"/>
      <c r="O13" s="71"/>
      <c r="P13" s="71"/>
      <c r="Q13" s="71"/>
      <c r="R13" s="71"/>
      <c r="S13" s="71"/>
      <c r="T13" s="72"/>
      <c r="U13" s="50">
        <f t="shared" si="1"/>
        <v>130000</v>
      </c>
      <c r="V13" s="6"/>
      <c r="W13" s="54">
        <f t="shared" si="2"/>
        <v>130000</v>
      </c>
      <c r="X13" s="55" t="str">
        <f t="shared" si="3"/>
        <v>○</v>
      </c>
    </row>
    <row r="14" spans="1:24" ht="20.100000000000001" customHeight="1" x14ac:dyDescent="0.15">
      <c r="B14" s="29">
        <v>6</v>
      </c>
      <c r="C14" s="6" t="s">
        <v>26</v>
      </c>
      <c r="D14" s="6" t="s">
        <v>44</v>
      </c>
      <c r="E14" s="6">
        <v>0.17</v>
      </c>
      <c r="F14" s="24">
        <f>F13+G13</f>
        <v>650000</v>
      </c>
      <c r="G14" s="50">
        <f t="shared" si="0"/>
        <v>110500.00000000001</v>
      </c>
      <c r="H14" s="18"/>
      <c r="I14" s="73"/>
      <c r="J14" s="71"/>
      <c r="K14" s="71"/>
      <c r="L14" s="71"/>
      <c r="M14" s="71"/>
      <c r="N14" s="75">
        <v>110500</v>
      </c>
      <c r="O14" s="71"/>
      <c r="P14" s="71"/>
      <c r="Q14" s="71"/>
      <c r="R14" s="71"/>
      <c r="S14" s="71"/>
      <c r="T14" s="72"/>
      <c r="U14" s="50">
        <f t="shared" si="1"/>
        <v>110500</v>
      </c>
      <c r="V14" s="6"/>
      <c r="W14" s="54">
        <f t="shared" si="2"/>
        <v>110500</v>
      </c>
      <c r="X14" s="55" t="str">
        <f t="shared" si="3"/>
        <v>○</v>
      </c>
    </row>
    <row r="15" spans="1:24" ht="20.100000000000001" customHeight="1" x14ac:dyDescent="0.15">
      <c r="B15" s="29">
        <v>7</v>
      </c>
      <c r="C15" s="6"/>
      <c r="D15" s="6"/>
      <c r="E15" s="6"/>
      <c r="F15" s="24"/>
      <c r="G15" s="50">
        <f t="shared" si="0"/>
        <v>0</v>
      </c>
      <c r="H15" s="18"/>
      <c r="I15" s="73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2"/>
      <c r="U15" s="50">
        <f t="shared" si="1"/>
        <v>0</v>
      </c>
      <c r="V15" s="6"/>
      <c r="W15" s="54">
        <f t="shared" si="2"/>
        <v>0</v>
      </c>
      <c r="X15" s="55" t="str">
        <f t="shared" si="3"/>
        <v>○</v>
      </c>
    </row>
    <row r="16" spans="1:24" ht="20.100000000000001" customHeight="1" x14ac:dyDescent="0.15">
      <c r="B16" s="29">
        <v>8</v>
      </c>
      <c r="C16" s="6"/>
      <c r="D16" s="6"/>
      <c r="E16" s="6"/>
      <c r="F16" s="24"/>
      <c r="G16" s="50">
        <f t="shared" si="0"/>
        <v>0</v>
      </c>
      <c r="H16" s="18"/>
      <c r="I16" s="73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2"/>
      <c r="U16" s="50">
        <f t="shared" si="1"/>
        <v>0</v>
      </c>
      <c r="V16" s="6"/>
      <c r="W16" s="54">
        <f t="shared" si="2"/>
        <v>0</v>
      </c>
      <c r="X16" s="55" t="str">
        <f t="shared" si="3"/>
        <v>○</v>
      </c>
    </row>
    <row r="17" spans="2:24" ht="20.100000000000001" customHeight="1" x14ac:dyDescent="0.15">
      <c r="B17" s="29">
        <v>9</v>
      </c>
      <c r="C17" s="6"/>
      <c r="D17" s="6"/>
      <c r="E17" s="6"/>
      <c r="F17" s="24"/>
      <c r="G17" s="50">
        <f t="shared" si="0"/>
        <v>0</v>
      </c>
      <c r="H17" s="18"/>
      <c r="I17" s="73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2"/>
      <c r="U17" s="50">
        <f t="shared" si="1"/>
        <v>0</v>
      </c>
      <c r="V17" s="6"/>
      <c r="W17" s="54">
        <f t="shared" si="2"/>
        <v>0</v>
      </c>
      <c r="X17" s="55" t="str">
        <f t="shared" si="3"/>
        <v>○</v>
      </c>
    </row>
    <row r="18" spans="2:24" ht="20.100000000000001" customHeight="1" x14ac:dyDescent="0.15">
      <c r="B18" s="29">
        <v>10</v>
      </c>
      <c r="C18" s="6"/>
      <c r="D18" s="6"/>
      <c r="E18" s="6"/>
      <c r="F18" s="24"/>
      <c r="G18" s="50">
        <f t="shared" si="0"/>
        <v>0</v>
      </c>
      <c r="H18" s="18"/>
      <c r="I18" s="73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2"/>
      <c r="U18" s="50">
        <f t="shared" si="1"/>
        <v>0</v>
      </c>
      <c r="V18" s="6"/>
      <c r="W18" s="54">
        <f t="shared" si="2"/>
        <v>0</v>
      </c>
      <c r="X18" s="55" t="str">
        <f t="shared" si="3"/>
        <v>○</v>
      </c>
    </row>
    <row r="19" spans="2:24" ht="20.100000000000001" customHeight="1" x14ac:dyDescent="0.15">
      <c r="B19" s="29">
        <v>11</v>
      </c>
      <c r="C19" s="6"/>
      <c r="D19" s="6"/>
      <c r="E19" s="6"/>
      <c r="F19" s="24"/>
      <c r="G19" s="50">
        <f t="shared" si="0"/>
        <v>0</v>
      </c>
      <c r="H19" s="18"/>
      <c r="I19" s="73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50">
        <f t="shared" si="1"/>
        <v>0</v>
      </c>
      <c r="V19" s="6"/>
      <c r="W19" s="54">
        <f t="shared" si="2"/>
        <v>0</v>
      </c>
      <c r="X19" s="55" t="str">
        <f t="shared" si="3"/>
        <v>○</v>
      </c>
    </row>
    <row r="20" spans="2:24" ht="20.100000000000001" customHeight="1" x14ac:dyDescent="0.15">
      <c r="B20" s="29">
        <v>12</v>
      </c>
      <c r="C20" s="6"/>
      <c r="D20" s="6"/>
      <c r="E20" s="6"/>
      <c r="F20" s="24"/>
      <c r="G20" s="50">
        <f t="shared" si="0"/>
        <v>0</v>
      </c>
      <c r="H20" s="18"/>
      <c r="I20" s="73"/>
      <c r="J20" s="76"/>
      <c r="K20" s="76"/>
      <c r="L20" s="71"/>
      <c r="M20" s="71"/>
      <c r="N20" s="71"/>
      <c r="O20" s="71"/>
      <c r="P20" s="71"/>
      <c r="Q20" s="71"/>
      <c r="R20" s="71"/>
      <c r="S20" s="71"/>
      <c r="T20" s="72"/>
      <c r="U20" s="50">
        <f t="shared" si="1"/>
        <v>0</v>
      </c>
      <c r="V20" s="6"/>
      <c r="W20" s="54">
        <f t="shared" si="2"/>
        <v>0</v>
      </c>
      <c r="X20" s="55" t="str">
        <f t="shared" si="3"/>
        <v>○</v>
      </c>
    </row>
    <row r="21" spans="2:24" ht="20.100000000000001" customHeight="1" x14ac:dyDescent="0.15">
      <c r="B21" s="29">
        <v>13</v>
      </c>
      <c r="C21" s="6"/>
      <c r="D21" s="6"/>
      <c r="E21" s="6"/>
      <c r="F21" s="24"/>
      <c r="G21" s="50">
        <f t="shared" si="0"/>
        <v>0</v>
      </c>
      <c r="H21" s="18"/>
      <c r="I21" s="73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2"/>
      <c r="U21" s="50">
        <f t="shared" si="1"/>
        <v>0</v>
      </c>
      <c r="V21" s="6"/>
      <c r="W21" s="54">
        <f t="shared" si="2"/>
        <v>0</v>
      </c>
      <c r="X21" s="55" t="str">
        <f t="shared" si="3"/>
        <v>○</v>
      </c>
    </row>
    <row r="22" spans="2:24" ht="20.100000000000001" customHeight="1" x14ac:dyDescent="0.15">
      <c r="B22" s="29">
        <v>14</v>
      </c>
      <c r="C22" s="6"/>
      <c r="D22" s="6"/>
      <c r="E22" s="6"/>
      <c r="F22" s="24"/>
      <c r="G22" s="50">
        <f t="shared" si="0"/>
        <v>0</v>
      </c>
      <c r="H22" s="18"/>
      <c r="I22" s="73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2"/>
      <c r="U22" s="50">
        <f t="shared" si="1"/>
        <v>0</v>
      </c>
      <c r="V22" s="6"/>
      <c r="W22" s="54">
        <f t="shared" si="2"/>
        <v>0</v>
      </c>
      <c r="X22" s="55" t="str">
        <f t="shared" si="3"/>
        <v>○</v>
      </c>
    </row>
    <row r="23" spans="2:24" ht="20.100000000000001" customHeight="1" x14ac:dyDescent="0.15">
      <c r="B23" s="29">
        <v>15</v>
      </c>
      <c r="C23" s="5"/>
      <c r="D23" s="5"/>
      <c r="E23" s="5"/>
      <c r="F23" s="24"/>
      <c r="G23" s="50">
        <f t="shared" si="0"/>
        <v>0</v>
      </c>
      <c r="H23" s="17"/>
      <c r="I23" s="66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9"/>
      <c r="U23" s="50">
        <f t="shared" si="1"/>
        <v>0</v>
      </c>
      <c r="V23" s="5"/>
      <c r="W23" s="54">
        <f t="shared" si="2"/>
        <v>0</v>
      </c>
      <c r="X23" s="55" t="str">
        <f t="shared" si="3"/>
        <v>○</v>
      </c>
    </row>
    <row r="24" spans="2:24" ht="20.100000000000001" customHeight="1" x14ac:dyDescent="0.15">
      <c r="B24" s="29">
        <v>16</v>
      </c>
      <c r="C24" s="6"/>
      <c r="D24" s="6"/>
      <c r="E24" s="6"/>
      <c r="F24" s="24"/>
      <c r="G24" s="50">
        <f t="shared" si="0"/>
        <v>0</v>
      </c>
      <c r="H24" s="18"/>
      <c r="I24" s="73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2"/>
      <c r="U24" s="50">
        <f t="shared" si="1"/>
        <v>0</v>
      </c>
      <c r="V24" s="6"/>
      <c r="W24" s="54">
        <f t="shared" si="2"/>
        <v>0</v>
      </c>
      <c r="X24" s="55" t="str">
        <f t="shared" si="3"/>
        <v>○</v>
      </c>
    </row>
    <row r="25" spans="2:24" ht="20.100000000000001" customHeight="1" x14ac:dyDescent="0.15">
      <c r="B25" s="29">
        <v>17</v>
      </c>
      <c r="C25" s="6"/>
      <c r="D25" s="6"/>
      <c r="E25" s="6"/>
      <c r="F25" s="24"/>
      <c r="G25" s="50">
        <f t="shared" si="0"/>
        <v>0</v>
      </c>
      <c r="H25" s="18"/>
      <c r="I25" s="73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2"/>
      <c r="U25" s="50">
        <f t="shared" si="1"/>
        <v>0</v>
      </c>
      <c r="V25" s="6"/>
      <c r="W25" s="54">
        <f t="shared" si="2"/>
        <v>0</v>
      </c>
      <c r="X25" s="55" t="str">
        <f t="shared" si="3"/>
        <v>○</v>
      </c>
    </row>
    <row r="26" spans="2:24" ht="20.100000000000001" customHeight="1" x14ac:dyDescent="0.15">
      <c r="B26" s="29">
        <v>18</v>
      </c>
      <c r="C26" s="16"/>
      <c r="D26" s="16"/>
      <c r="E26" s="16"/>
      <c r="F26" s="24"/>
      <c r="G26" s="50">
        <f t="shared" si="0"/>
        <v>0</v>
      </c>
      <c r="H26" s="19"/>
      <c r="I26" s="77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9"/>
      <c r="U26" s="51">
        <f t="shared" si="1"/>
        <v>0</v>
      </c>
      <c r="V26" s="16"/>
      <c r="W26" s="56">
        <f t="shared" si="2"/>
        <v>0</v>
      </c>
      <c r="X26" s="55" t="str">
        <f t="shared" si="3"/>
        <v>○</v>
      </c>
    </row>
    <row r="27" spans="2:24" ht="20.100000000000001" customHeight="1" x14ac:dyDescent="0.15">
      <c r="B27" s="112" t="s">
        <v>12</v>
      </c>
      <c r="C27" s="113"/>
      <c r="D27" s="113"/>
      <c r="E27" s="113"/>
      <c r="F27" s="114"/>
      <c r="G27" s="50">
        <f>SUM(G9:G26)</f>
        <v>930500</v>
      </c>
      <c r="H27" s="21"/>
      <c r="I27" s="52">
        <f>SUM(I9:I26)</f>
        <v>100000</v>
      </c>
      <c r="J27" s="52">
        <f t="shared" ref="J27:T27" si="4">SUM(J9:J26)</f>
        <v>400000</v>
      </c>
      <c r="K27" s="52">
        <f t="shared" si="4"/>
        <v>0</v>
      </c>
      <c r="L27" s="52">
        <f t="shared" si="4"/>
        <v>20000</v>
      </c>
      <c r="M27" s="52">
        <f t="shared" si="4"/>
        <v>130000</v>
      </c>
      <c r="N27" s="52">
        <f t="shared" si="4"/>
        <v>110500</v>
      </c>
      <c r="O27" s="52">
        <f t="shared" si="4"/>
        <v>0</v>
      </c>
      <c r="P27" s="52">
        <f t="shared" si="4"/>
        <v>0</v>
      </c>
      <c r="Q27" s="52">
        <f t="shared" si="4"/>
        <v>0</v>
      </c>
      <c r="R27" s="52">
        <f t="shared" si="4"/>
        <v>170000</v>
      </c>
      <c r="S27" s="52">
        <f t="shared" si="4"/>
        <v>0</v>
      </c>
      <c r="T27" s="52">
        <f t="shared" si="4"/>
        <v>0</v>
      </c>
      <c r="U27" s="53">
        <f>SUM(U9:U26)</f>
        <v>930500</v>
      </c>
      <c r="V27" s="58">
        <f>SUM(V9:V26)</f>
        <v>0</v>
      </c>
      <c r="W27" s="57">
        <f>SUM(W9:W26)</f>
        <v>930500</v>
      </c>
      <c r="X27" s="55" t="str">
        <f t="shared" si="3"/>
        <v>○</v>
      </c>
    </row>
    <row r="28" spans="2:24" x14ac:dyDescent="0.15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 t="s">
        <v>30</v>
      </c>
      <c r="N28" s="65">
        <f>SUM(I27:N27)</f>
        <v>760500</v>
      </c>
      <c r="O28" s="10"/>
      <c r="P28" s="10" t="s">
        <v>31</v>
      </c>
      <c r="Q28" s="65">
        <f>SUM(I27:Q27)</f>
        <v>760500</v>
      </c>
      <c r="R28" s="10"/>
      <c r="S28" s="10"/>
      <c r="T28" s="10"/>
      <c r="U28" s="11"/>
      <c r="V28" s="12"/>
      <c r="W28" s="12"/>
    </row>
    <row r="29" spans="2:24" x14ac:dyDescent="0.1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1"/>
      <c r="V29" s="12"/>
      <c r="W29" s="12"/>
    </row>
    <row r="30" spans="2:24" x14ac:dyDescent="0.15">
      <c r="B30" s="13"/>
      <c r="C30" s="84"/>
      <c r="D30" s="84"/>
      <c r="E30" s="84"/>
      <c r="F30" s="84"/>
      <c r="G30" s="84"/>
      <c r="H30" s="84"/>
    </row>
    <row r="31" spans="2:24" x14ac:dyDescent="0.15">
      <c r="B31" s="13"/>
      <c r="C31" s="84"/>
      <c r="D31" s="84"/>
      <c r="E31" s="84"/>
      <c r="F31" s="84"/>
      <c r="G31" s="84"/>
      <c r="H31" s="84"/>
    </row>
  </sheetData>
  <mergeCells count="26">
    <mergeCell ref="W5:W8"/>
    <mergeCell ref="X5:X8"/>
    <mergeCell ref="U5:U8"/>
    <mergeCell ref="I4:U4"/>
    <mergeCell ref="B27:F27"/>
    <mergeCell ref="B5:B8"/>
    <mergeCell ref="C5:C8"/>
    <mergeCell ref="I5:Q5"/>
    <mergeCell ref="I6:N6"/>
    <mergeCell ref="O6:O8"/>
    <mergeCell ref="P6:P8"/>
    <mergeCell ref="Q6:Q8"/>
    <mergeCell ref="C31:H31"/>
    <mergeCell ref="C30:H30"/>
    <mergeCell ref="I7:K7"/>
    <mergeCell ref="L7:N7"/>
    <mergeCell ref="V5:V8"/>
    <mergeCell ref="R6:R8"/>
    <mergeCell ref="S6:S8"/>
    <mergeCell ref="T6:T8"/>
    <mergeCell ref="D6:D8"/>
    <mergeCell ref="E6:E8"/>
    <mergeCell ref="F6:F8"/>
    <mergeCell ref="G6:G8"/>
    <mergeCell ref="H6:H8"/>
    <mergeCell ref="D5:H5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5776-B014-4438-9496-30948B38D9E5}">
  <sheetPr>
    <pageSetUpPr fitToPage="1"/>
  </sheetPr>
  <dimension ref="A1:AG60"/>
  <sheetViews>
    <sheetView showGridLines="0" tabSelected="1" view="pageBreakPreview" zoomScaleNormal="100" zoomScaleSheetLayoutView="100" workbookViewId="0">
      <selection activeCell="M9" sqref="M9:S9"/>
    </sheetView>
  </sheetViews>
  <sheetFormatPr defaultColWidth="2.625" defaultRowHeight="12.75" x14ac:dyDescent="0.15"/>
  <cols>
    <col min="1" max="15" width="2.625" style="34"/>
    <col min="16" max="16" width="2.625" style="34" customWidth="1"/>
    <col min="17" max="17" width="2.625" style="34"/>
    <col min="18" max="18" width="4.25" style="34" customWidth="1"/>
    <col min="19" max="19" width="2.5" style="34" customWidth="1"/>
    <col min="20" max="20" width="2.625" style="34" customWidth="1"/>
    <col min="21" max="21" width="2.625" style="34"/>
    <col min="22" max="22" width="2.875" style="34" customWidth="1"/>
    <col min="23" max="16384" width="2.625" style="34"/>
  </cols>
  <sheetData>
    <row r="1" spans="1:33" x14ac:dyDescent="0.15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x14ac:dyDescent="0.15">
      <c r="A2" s="125" t="s">
        <v>83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33" x14ac:dyDescent="0.15">
      <c r="A3" s="35"/>
      <c r="B3" s="126" t="s">
        <v>82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</row>
    <row r="4" spans="1:33" x14ac:dyDescent="0.15">
      <c r="A4" s="127" t="s">
        <v>84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</row>
    <row r="5" spans="1:33" s="36" customFormat="1" ht="20.100000000000001" customHeight="1" x14ac:dyDescent="0.15">
      <c r="A5" s="127" t="s">
        <v>87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</row>
    <row r="6" spans="1:33" ht="18.75" customHeight="1" x14ac:dyDescent="0.15">
      <c r="B6" s="128" t="s">
        <v>46</v>
      </c>
      <c r="C6" s="129"/>
      <c r="D6" s="129"/>
      <c r="E6" s="130"/>
      <c r="F6" s="133" t="s">
        <v>47</v>
      </c>
      <c r="G6" s="134"/>
      <c r="H6" s="134"/>
      <c r="I6" s="134"/>
      <c r="J6" s="134"/>
      <c r="K6" s="134"/>
      <c r="L6" s="135"/>
      <c r="M6" s="142" t="s">
        <v>48</v>
      </c>
      <c r="N6" s="143"/>
      <c r="O6" s="143"/>
      <c r="P6" s="143"/>
      <c r="Q6" s="143"/>
      <c r="R6" s="143"/>
      <c r="S6" s="144"/>
      <c r="T6" s="142" t="s">
        <v>49</v>
      </c>
      <c r="U6" s="143"/>
      <c r="V6" s="143"/>
      <c r="W6" s="143"/>
      <c r="X6" s="143"/>
      <c r="Y6" s="143"/>
      <c r="Z6" s="144"/>
      <c r="AA6" s="151" t="s">
        <v>50</v>
      </c>
      <c r="AB6" s="143"/>
      <c r="AC6" s="143"/>
      <c r="AD6" s="143"/>
      <c r="AE6" s="143"/>
      <c r="AF6" s="143"/>
      <c r="AG6" s="144"/>
    </row>
    <row r="7" spans="1:33" ht="11.25" customHeight="1" x14ac:dyDescent="0.15">
      <c r="B7" s="131"/>
      <c r="C7" s="127"/>
      <c r="D7" s="127"/>
      <c r="E7" s="132"/>
      <c r="F7" s="136"/>
      <c r="G7" s="137"/>
      <c r="H7" s="137"/>
      <c r="I7" s="137"/>
      <c r="J7" s="137"/>
      <c r="K7" s="137"/>
      <c r="L7" s="138"/>
      <c r="M7" s="145"/>
      <c r="N7" s="146"/>
      <c r="O7" s="146"/>
      <c r="P7" s="146"/>
      <c r="Q7" s="146"/>
      <c r="R7" s="146"/>
      <c r="S7" s="147"/>
      <c r="T7" s="145"/>
      <c r="U7" s="146"/>
      <c r="V7" s="146"/>
      <c r="W7" s="146"/>
      <c r="X7" s="146"/>
      <c r="Y7" s="146"/>
      <c r="Z7" s="147"/>
      <c r="AA7" s="145"/>
      <c r="AB7" s="146"/>
      <c r="AC7" s="146"/>
      <c r="AD7" s="146"/>
      <c r="AE7" s="146"/>
      <c r="AF7" s="146"/>
      <c r="AG7" s="147"/>
    </row>
    <row r="8" spans="1:33" ht="10.5" customHeight="1" x14ac:dyDescent="0.15">
      <c r="B8" s="131"/>
      <c r="C8" s="127"/>
      <c r="D8" s="127"/>
      <c r="E8" s="132"/>
      <c r="F8" s="139"/>
      <c r="G8" s="140"/>
      <c r="H8" s="140"/>
      <c r="I8" s="140"/>
      <c r="J8" s="140"/>
      <c r="K8" s="140"/>
      <c r="L8" s="141"/>
      <c r="M8" s="148"/>
      <c r="N8" s="149"/>
      <c r="O8" s="149"/>
      <c r="P8" s="149"/>
      <c r="Q8" s="149"/>
      <c r="R8" s="149"/>
      <c r="S8" s="150"/>
      <c r="T8" s="148"/>
      <c r="U8" s="149"/>
      <c r="V8" s="149"/>
      <c r="W8" s="149"/>
      <c r="X8" s="149"/>
      <c r="Y8" s="149"/>
      <c r="Z8" s="150"/>
      <c r="AA8" s="148"/>
      <c r="AB8" s="149"/>
      <c r="AC8" s="149"/>
      <c r="AD8" s="149"/>
      <c r="AE8" s="149"/>
      <c r="AF8" s="149"/>
      <c r="AG8" s="150"/>
    </row>
    <row r="9" spans="1:33" ht="18.75" customHeight="1" x14ac:dyDescent="0.15">
      <c r="B9" s="131"/>
      <c r="C9" s="127"/>
      <c r="D9" s="127"/>
      <c r="E9" s="132"/>
      <c r="F9" s="168">
        <f>'経費区分集計表(離島以外)'!W30</f>
        <v>0</v>
      </c>
      <c r="G9" s="169"/>
      <c r="H9" s="169"/>
      <c r="I9" s="169"/>
      <c r="J9" s="169"/>
      <c r="K9" s="169"/>
      <c r="L9" s="170"/>
      <c r="M9" s="171"/>
      <c r="N9" s="172"/>
      <c r="O9" s="172"/>
      <c r="P9" s="172"/>
      <c r="Q9" s="172"/>
      <c r="R9" s="172"/>
      <c r="S9" s="173"/>
      <c r="T9" s="155">
        <f>F9-M9</f>
        <v>0</v>
      </c>
      <c r="U9" s="155"/>
      <c r="V9" s="155"/>
      <c r="W9" s="155"/>
      <c r="X9" s="155"/>
      <c r="Y9" s="155"/>
      <c r="Z9" s="155"/>
      <c r="AA9" s="156">
        <f>L36</f>
        <v>0</v>
      </c>
      <c r="AB9" s="157"/>
      <c r="AC9" s="157"/>
      <c r="AD9" s="157"/>
      <c r="AE9" s="157"/>
      <c r="AF9" s="157"/>
      <c r="AG9" s="158"/>
    </row>
    <row r="10" spans="1:33" ht="18.75" customHeight="1" x14ac:dyDescent="0.15">
      <c r="B10" s="131"/>
      <c r="C10" s="127"/>
      <c r="D10" s="127"/>
      <c r="E10" s="132"/>
      <c r="F10" s="174" t="s">
        <v>51</v>
      </c>
      <c r="G10" s="143"/>
      <c r="H10" s="143"/>
      <c r="I10" s="143"/>
      <c r="J10" s="143"/>
      <c r="K10" s="143"/>
      <c r="L10" s="144"/>
      <c r="M10" s="175" t="s">
        <v>52</v>
      </c>
      <c r="N10" s="176"/>
      <c r="O10" s="176"/>
      <c r="P10" s="176"/>
      <c r="Q10" s="176"/>
      <c r="R10" s="176"/>
      <c r="S10" s="177"/>
      <c r="T10" s="184" t="s">
        <v>53</v>
      </c>
      <c r="U10" s="185"/>
      <c r="V10" s="185"/>
      <c r="W10" s="185"/>
      <c r="X10" s="185"/>
      <c r="Y10" s="185"/>
      <c r="Z10" s="186"/>
      <c r="AA10" s="142" t="s">
        <v>54</v>
      </c>
      <c r="AB10" s="193"/>
      <c r="AC10" s="193"/>
      <c r="AD10" s="193"/>
      <c r="AE10" s="193"/>
      <c r="AF10" s="193"/>
      <c r="AG10" s="194"/>
    </row>
    <row r="11" spans="1:33" ht="18.75" customHeight="1" x14ac:dyDescent="0.15">
      <c r="B11" s="131"/>
      <c r="C11" s="127"/>
      <c r="D11" s="127"/>
      <c r="E11" s="132"/>
      <c r="F11" s="145"/>
      <c r="G11" s="146"/>
      <c r="H11" s="146"/>
      <c r="I11" s="146"/>
      <c r="J11" s="146"/>
      <c r="K11" s="146"/>
      <c r="L11" s="147"/>
      <c r="M11" s="178"/>
      <c r="N11" s="179"/>
      <c r="O11" s="179"/>
      <c r="P11" s="179"/>
      <c r="Q11" s="179"/>
      <c r="R11" s="179"/>
      <c r="S11" s="180"/>
      <c r="T11" s="187"/>
      <c r="U11" s="188"/>
      <c r="V11" s="188"/>
      <c r="W11" s="188"/>
      <c r="X11" s="188"/>
      <c r="Y11" s="188"/>
      <c r="Z11" s="189"/>
      <c r="AA11" s="195"/>
      <c r="AB11" s="196"/>
      <c r="AC11" s="196"/>
      <c r="AD11" s="196"/>
      <c r="AE11" s="196"/>
      <c r="AF11" s="196"/>
      <c r="AG11" s="197"/>
    </row>
    <row r="12" spans="1:33" ht="13.5" customHeight="1" x14ac:dyDescent="0.15">
      <c r="B12" s="131"/>
      <c r="C12" s="127"/>
      <c r="D12" s="127"/>
      <c r="E12" s="132"/>
      <c r="F12" s="148"/>
      <c r="G12" s="149"/>
      <c r="H12" s="149"/>
      <c r="I12" s="149"/>
      <c r="J12" s="149"/>
      <c r="K12" s="149"/>
      <c r="L12" s="150"/>
      <c r="M12" s="181"/>
      <c r="N12" s="182"/>
      <c r="O12" s="182"/>
      <c r="P12" s="182"/>
      <c r="Q12" s="182"/>
      <c r="R12" s="182"/>
      <c r="S12" s="183"/>
      <c r="T12" s="190"/>
      <c r="U12" s="191"/>
      <c r="V12" s="191"/>
      <c r="W12" s="191"/>
      <c r="X12" s="191"/>
      <c r="Y12" s="191"/>
      <c r="Z12" s="192"/>
      <c r="AA12" s="198"/>
      <c r="AB12" s="199"/>
      <c r="AC12" s="199"/>
      <c r="AD12" s="199"/>
      <c r="AE12" s="199"/>
      <c r="AF12" s="199"/>
      <c r="AG12" s="200"/>
    </row>
    <row r="13" spans="1:33" ht="18.75" customHeight="1" x14ac:dyDescent="0.15">
      <c r="B13" s="131"/>
      <c r="C13" s="127"/>
      <c r="D13" s="127"/>
      <c r="E13" s="132"/>
      <c r="F13" s="152" t="s">
        <v>55</v>
      </c>
      <c r="G13" s="153"/>
      <c r="H13" s="153"/>
      <c r="I13" s="153"/>
      <c r="J13" s="153"/>
      <c r="K13" s="153"/>
      <c r="L13" s="154"/>
      <c r="M13" s="155">
        <f>IF(AA9&gt;F13,F13,AA9)</f>
        <v>0</v>
      </c>
      <c r="N13" s="155"/>
      <c r="O13" s="155"/>
      <c r="P13" s="155"/>
      <c r="Q13" s="155"/>
      <c r="R13" s="155"/>
      <c r="S13" s="155"/>
      <c r="T13" s="155">
        <f>IF(T9&gt;M13,M13,T9)</f>
        <v>0</v>
      </c>
      <c r="U13" s="155"/>
      <c r="V13" s="155"/>
      <c r="W13" s="155"/>
      <c r="X13" s="155"/>
      <c r="Y13" s="155"/>
      <c r="Z13" s="155"/>
      <c r="AA13" s="156">
        <f>ROUNDDOWN(T13/3,-3)</f>
        <v>0</v>
      </c>
      <c r="AB13" s="157"/>
      <c r="AC13" s="157"/>
      <c r="AD13" s="157"/>
      <c r="AE13" s="157"/>
      <c r="AF13" s="157"/>
      <c r="AG13" s="158"/>
    </row>
    <row r="14" spans="1:33" ht="17.100000000000001" customHeight="1" x14ac:dyDescent="0.15">
      <c r="B14" s="159" t="s">
        <v>56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1"/>
    </row>
    <row r="15" spans="1:33" ht="17.100000000000001" customHeight="1" x14ac:dyDescent="0.15">
      <c r="B15" s="162" t="s">
        <v>57</v>
      </c>
      <c r="C15" s="163"/>
      <c r="D15" s="163"/>
      <c r="E15" s="163"/>
      <c r="F15" s="163"/>
      <c r="G15" s="163"/>
      <c r="H15" s="163"/>
      <c r="I15" s="163"/>
      <c r="J15" s="163"/>
      <c r="K15" s="164"/>
      <c r="L15" s="165" t="s">
        <v>58</v>
      </c>
      <c r="M15" s="166"/>
      <c r="N15" s="166"/>
      <c r="O15" s="166"/>
      <c r="P15" s="166"/>
      <c r="Q15" s="166"/>
      <c r="R15" s="167"/>
      <c r="S15" s="165" t="s">
        <v>59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7"/>
    </row>
    <row r="16" spans="1:33" ht="14.25" customHeight="1" x14ac:dyDescent="0.15">
      <c r="B16" s="201" t="s">
        <v>60</v>
      </c>
      <c r="C16" s="202"/>
      <c r="D16" s="202"/>
      <c r="E16" s="202"/>
      <c r="F16" s="202"/>
      <c r="G16" s="202"/>
      <c r="H16" s="202"/>
      <c r="I16" s="202"/>
      <c r="J16" s="202"/>
      <c r="K16" s="203"/>
      <c r="L16" s="204">
        <f>'経費区分集計表(離島以外)'!I30</f>
        <v>0</v>
      </c>
      <c r="M16" s="205"/>
      <c r="N16" s="205"/>
      <c r="O16" s="205"/>
      <c r="P16" s="205"/>
      <c r="Q16" s="205"/>
      <c r="R16" s="206"/>
      <c r="S16" s="210" t="s">
        <v>61</v>
      </c>
      <c r="T16" s="211"/>
      <c r="U16" s="211"/>
      <c r="V16" s="211"/>
      <c r="W16" s="211"/>
      <c r="X16" s="211"/>
      <c r="Y16" s="212">
        <f>SUM(L16:R24)</f>
        <v>0</v>
      </c>
      <c r="Z16" s="213"/>
      <c r="AA16" s="213"/>
      <c r="AB16" s="213"/>
      <c r="AC16" s="213"/>
      <c r="AD16" s="213"/>
      <c r="AE16" s="213"/>
      <c r="AF16" s="213"/>
      <c r="AG16" s="214"/>
    </row>
    <row r="17" spans="2:33" ht="14.25" customHeight="1" x14ac:dyDescent="0.15">
      <c r="B17" s="201" t="s">
        <v>62</v>
      </c>
      <c r="C17" s="202"/>
      <c r="D17" s="202"/>
      <c r="E17" s="202"/>
      <c r="F17" s="202"/>
      <c r="G17" s="202"/>
      <c r="H17" s="202"/>
      <c r="I17" s="202"/>
      <c r="J17" s="202"/>
      <c r="K17" s="203"/>
      <c r="L17" s="204">
        <f>'経費区分集計表(離島以外)'!J30</f>
        <v>0</v>
      </c>
      <c r="M17" s="205"/>
      <c r="N17" s="205"/>
      <c r="O17" s="205"/>
      <c r="P17" s="205"/>
      <c r="Q17" s="205"/>
      <c r="R17" s="206"/>
      <c r="S17" s="207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9"/>
    </row>
    <row r="18" spans="2:33" ht="14.25" customHeight="1" x14ac:dyDescent="0.15">
      <c r="B18" s="201" t="s">
        <v>63</v>
      </c>
      <c r="C18" s="202"/>
      <c r="D18" s="202"/>
      <c r="E18" s="202"/>
      <c r="F18" s="202"/>
      <c r="G18" s="202"/>
      <c r="H18" s="202"/>
      <c r="I18" s="202"/>
      <c r="J18" s="202"/>
      <c r="K18" s="203"/>
      <c r="L18" s="204">
        <f>'経費区分集計表(離島以外)'!K30</f>
        <v>0</v>
      </c>
      <c r="M18" s="205"/>
      <c r="N18" s="205"/>
      <c r="O18" s="205"/>
      <c r="P18" s="205"/>
      <c r="Q18" s="205"/>
      <c r="R18" s="206"/>
      <c r="S18" s="207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9"/>
    </row>
    <row r="19" spans="2:33" ht="14.25" customHeight="1" x14ac:dyDescent="0.15">
      <c r="B19" s="201" t="s">
        <v>64</v>
      </c>
      <c r="C19" s="202"/>
      <c r="D19" s="202"/>
      <c r="E19" s="202"/>
      <c r="F19" s="202"/>
      <c r="G19" s="202"/>
      <c r="H19" s="202"/>
      <c r="I19" s="202"/>
      <c r="J19" s="202"/>
      <c r="K19" s="203"/>
      <c r="L19" s="204">
        <f>'経費区分集計表(離島以外)'!L30</f>
        <v>0</v>
      </c>
      <c r="M19" s="205"/>
      <c r="N19" s="205"/>
      <c r="O19" s="205"/>
      <c r="P19" s="205"/>
      <c r="Q19" s="205"/>
      <c r="R19" s="206"/>
      <c r="S19" s="207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9"/>
    </row>
    <row r="20" spans="2:33" ht="14.25" customHeight="1" x14ac:dyDescent="0.15">
      <c r="B20" s="201" t="s">
        <v>65</v>
      </c>
      <c r="C20" s="202"/>
      <c r="D20" s="202"/>
      <c r="E20" s="202"/>
      <c r="F20" s="202"/>
      <c r="G20" s="202"/>
      <c r="H20" s="202"/>
      <c r="I20" s="202"/>
      <c r="J20" s="202"/>
      <c r="K20" s="203"/>
      <c r="L20" s="204">
        <f>'経費区分集計表(離島以外)'!M30</f>
        <v>0</v>
      </c>
      <c r="M20" s="205"/>
      <c r="N20" s="205"/>
      <c r="O20" s="205"/>
      <c r="P20" s="205"/>
      <c r="Q20" s="205"/>
      <c r="R20" s="206"/>
      <c r="S20" s="207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9"/>
    </row>
    <row r="21" spans="2:33" ht="14.25" customHeight="1" x14ac:dyDescent="0.15">
      <c r="B21" s="201" t="s">
        <v>66</v>
      </c>
      <c r="C21" s="202"/>
      <c r="D21" s="202"/>
      <c r="E21" s="202"/>
      <c r="F21" s="202"/>
      <c r="G21" s="202"/>
      <c r="H21" s="202"/>
      <c r="I21" s="202"/>
      <c r="J21" s="202"/>
      <c r="K21" s="203"/>
      <c r="L21" s="204">
        <f>'経費区分集計表(離島以外)'!N30</f>
        <v>0</v>
      </c>
      <c r="M21" s="205"/>
      <c r="N21" s="205"/>
      <c r="O21" s="205"/>
      <c r="P21" s="205"/>
      <c r="Q21" s="205"/>
      <c r="R21" s="206"/>
      <c r="S21" s="207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9"/>
    </row>
    <row r="22" spans="2:33" ht="14.25" customHeight="1" x14ac:dyDescent="0.15">
      <c r="B22" s="201" t="s">
        <v>67</v>
      </c>
      <c r="C22" s="202"/>
      <c r="D22" s="202"/>
      <c r="E22" s="202"/>
      <c r="F22" s="202"/>
      <c r="G22" s="202"/>
      <c r="H22" s="202"/>
      <c r="I22" s="202"/>
      <c r="J22" s="202"/>
      <c r="K22" s="203"/>
      <c r="L22" s="204">
        <f>'経費区分集計表(離島以外)'!O30</f>
        <v>0</v>
      </c>
      <c r="M22" s="205"/>
      <c r="N22" s="205"/>
      <c r="O22" s="205"/>
      <c r="P22" s="205"/>
      <c r="Q22" s="205"/>
      <c r="R22" s="206"/>
      <c r="S22" s="207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9"/>
    </row>
    <row r="23" spans="2:33" ht="14.25" customHeight="1" x14ac:dyDescent="0.15">
      <c r="B23" s="201" t="s">
        <v>68</v>
      </c>
      <c r="C23" s="202"/>
      <c r="D23" s="202"/>
      <c r="E23" s="202"/>
      <c r="F23" s="202"/>
      <c r="G23" s="202"/>
      <c r="H23" s="202"/>
      <c r="I23" s="202"/>
      <c r="J23" s="202"/>
      <c r="K23" s="203"/>
      <c r="L23" s="204">
        <f>'経費区分集計表(離島以外)'!P30</f>
        <v>0</v>
      </c>
      <c r="M23" s="205"/>
      <c r="N23" s="205"/>
      <c r="O23" s="205"/>
      <c r="P23" s="205"/>
      <c r="Q23" s="205"/>
      <c r="R23" s="206"/>
      <c r="S23" s="207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9"/>
    </row>
    <row r="24" spans="2:33" ht="14.25" customHeight="1" x14ac:dyDescent="0.15">
      <c r="B24" s="201" t="s">
        <v>69</v>
      </c>
      <c r="C24" s="202"/>
      <c r="D24" s="202"/>
      <c r="E24" s="202"/>
      <c r="F24" s="202"/>
      <c r="G24" s="202"/>
      <c r="H24" s="202"/>
      <c r="I24" s="202"/>
      <c r="J24" s="202"/>
      <c r="K24" s="203"/>
      <c r="L24" s="204">
        <f>'経費区分集計表(離島以外)'!Q30</f>
        <v>0</v>
      </c>
      <c r="M24" s="205"/>
      <c r="N24" s="205"/>
      <c r="O24" s="205"/>
      <c r="P24" s="205"/>
      <c r="Q24" s="205"/>
      <c r="R24" s="206"/>
      <c r="S24" s="207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9"/>
    </row>
    <row r="25" spans="2:33" ht="14.25" customHeight="1" x14ac:dyDescent="0.15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3"/>
      <c r="N25" s="63"/>
      <c r="O25" s="63"/>
      <c r="P25" s="63"/>
      <c r="Q25" s="63"/>
      <c r="R25" s="64"/>
      <c r="S25" s="80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2"/>
    </row>
    <row r="26" spans="2:33" ht="14.25" customHeight="1" x14ac:dyDescent="0.15">
      <c r="B26" s="201" t="s">
        <v>70</v>
      </c>
      <c r="C26" s="202"/>
      <c r="D26" s="202"/>
      <c r="E26" s="202"/>
      <c r="F26" s="202"/>
      <c r="G26" s="202"/>
      <c r="H26" s="202"/>
      <c r="I26" s="202"/>
      <c r="J26" s="202"/>
      <c r="K26" s="203"/>
      <c r="L26" s="204">
        <f>'経費区分集計表(離島以外)'!R30</f>
        <v>0</v>
      </c>
      <c r="M26" s="205"/>
      <c r="N26" s="205"/>
      <c r="O26" s="205"/>
      <c r="P26" s="205"/>
      <c r="Q26" s="205"/>
      <c r="R26" s="206"/>
      <c r="S26" s="207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9"/>
    </row>
    <row r="27" spans="2:33" ht="14.25" customHeight="1" x14ac:dyDescent="0.15"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3"/>
      <c r="N27" s="63"/>
      <c r="O27" s="63"/>
      <c r="P27" s="63"/>
      <c r="Q27" s="63"/>
      <c r="R27" s="64"/>
      <c r="S27" s="80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2"/>
    </row>
    <row r="28" spans="2:33" ht="14.25" customHeight="1" x14ac:dyDescent="0.15">
      <c r="B28" s="201" t="s">
        <v>71</v>
      </c>
      <c r="C28" s="202"/>
      <c r="D28" s="202"/>
      <c r="E28" s="202"/>
      <c r="F28" s="202"/>
      <c r="G28" s="202"/>
      <c r="H28" s="202"/>
      <c r="I28" s="202"/>
      <c r="J28" s="202"/>
      <c r="K28" s="203"/>
      <c r="L28" s="204">
        <f>'経費区分集計表(離島以外)'!S30</f>
        <v>0</v>
      </c>
      <c r="M28" s="205"/>
      <c r="N28" s="205"/>
      <c r="O28" s="205"/>
      <c r="P28" s="205"/>
      <c r="Q28" s="205"/>
      <c r="R28" s="206"/>
      <c r="S28" s="207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9"/>
    </row>
    <row r="29" spans="2:33" ht="14.25" customHeight="1" x14ac:dyDescent="0.15"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3"/>
      <c r="N29" s="63"/>
      <c r="O29" s="63"/>
      <c r="P29" s="63"/>
      <c r="Q29" s="63"/>
      <c r="R29" s="64"/>
      <c r="S29" s="80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2"/>
    </row>
    <row r="30" spans="2:33" ht="14.25" customHeight="1" x14ac:dyDescent="0.15">
      <c r="B30" s="201" t="s">
        <v>72</v>
      </c>
      <c r="C30" s="202"/>
      <c r="D30" s="202"/>
      <c r="E30" s="202"/>
      <c r="F30" s="202"/>
      <c r="G30" s="202"/>
      <c r="H30" s="202"/>
      <c r="I30" s="202"/>
      <c r="J30" s="202"/>
      <c r="K30" s="203"/>
      <c r="L30" s="204">
        <f>'経費区分集計表(離島以外)'!T30</f>
        <v>0</v>
      </c>
      <c r="M30" s="205"/>
      <c r="N30" s="205"/>
      <c r="O30" s="205"/>
      <c r="P30" s="205"/>
      <c r="Q30" s="205"/>
      <c r="R30" s="206"/>
      <c r="S30" s="207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9"/>
    </row>
    <row r="31" spans="2:33" ht="14.25" customHeight="1" x14ac:dyDescent="0.15">
      <c r="B31" s="201"/>
      <c r="C31" s="202"/>
      <c r="D31" s="202"/>
      <c r="E31" s="202"/>
      <c r="F31" s="202"/>
      <c r="G31" s="202"/>
      <c r="H31" s="202"/>
      <c r="I31" s="202"/>
      <c r="J31" s="202"/>
      <c r="K31" s="203"/>
      <c r="L31" s="204"/>
      <c r="M31" s="205"/>
      <c r="N31" s="205"/>
      <c r="O31" s="205"/>
      <c r="P31" s="205"/>
      <c r="Q31" s="205"/>
      <c r="R31" s="206"/>
      <c r="S31" s="207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9"/>
    </row>
    <row r="32" spans="2:33" ht="14.25" customHeight="1" x14ac:dyDescent="0.15">
      <c r="B32" s="201"/>
      <c r="C32" s="202"/>
      <c r="D32" s="202"/>
      <c r="E32" s="202"/>
      <c r="F32" s="202"/>
      <c r="G32" s="202"/>
      <c r="H32" s="202"/>
      <c r="I32" s="202"/>
      <c r="J32" s="202"/>
      <c r="K32" s="203"/>
      <c r="L32" s="204"/>
      <c r="M32" s="205"/>
      <c r="N32" s="205"/>
      <c r="O32" s="205"/>
      <c r="P32" s="205"/>
      <c r="Q32" s="205"/>
      <c r="R32" s="206"/>
      <c r="S32" s="207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9"/>
    </row>
    <row r="33" spans="2:33" ht="14.25" customHeight="1" x14ac:dyDescent="0.15">
      <c r="B33" s="201"/>
      <c r="C33" s="202"/>
      <c r="D33" s="202"/>
      <c r="E33" s="202"/>
      <c r="F33" s="202"/>
      <c r="G33" s="202"/>
      <c r="H33" s="202"/>
      <c r="I33" s="202"/>
      <c r="J33" s="202"/>
      <c r="K33" s="203"/>
      <c r="L33" s="204"/>
      <c r="M33" s="205"/>
      <c r="N33" s="205"/>
      <c r="O33" s="205"/>
      <c r="P33" s="205"/>
      <c r="Q33" s="205"/>
      <c r="R33" s="206"/>
      <c r="S33" s="207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9"/>
    </row>
    <row r="34" spans="2:33" ht="14.25" customHeight="1" x14ac:dyDescent="0.15">
      <c r="B34" s="201"/>
      <c r="C34" s="202"/>
      <c r="D34" s="202"/>
      <c r="E34" s="202"/>
      <c r="F34" s="202"/>
      <c r="G34" s="202"/>
      <c r="H34" s="202"/>
      <c r="I34" s="202"/>
      <c r="J34" s="202"/>
      <c r="K34" s="203"/>
      <c r="L34" s="204"/>
      <c r="M34" s="205"/>
      <c r="N34" s="205"/>
      <c r="O34" s="205"/>
      <c r="P34" s="205"/>
      <c r="Q34" s="205"/>
      <c r="R34" s="206"/>
      <c r="S34" s="228"/>
      <c r="T34" s="229"/>
      <c r="U34" s="229"/>
      <c r="V34" s="229"/>
      <c r="W34" s="229"/>
      <c r="X34" s="229"/>
      <c r="Y34" s="229"/>
      <c r="Z34" s="229"/>
      <c r="AA34" s="229"/>
      <c r="AB34" s="83"/>
      <c r="AC34" s="230"/>
      <c r="AD34" s="230"/>
      <c r="AE34" s="230"/>
      <c r="AF34" s="230"/>
      <c r="AG34" s="231"/>
    </row>
    <row r="35" spans="2:33" ht="14.25" customHeight="1" x14ac:dyDescent="0.15">
      <c r="B35" s="215"/>
      <c r="C35" s="216"/>
      <c r="D35" s="216"/>
      <c r="E35" s="216"/>
      <c r="F35" s="216"/>
      <c r="G35" s="216"/>
      <c r="H35" s="216"/>
      <c r="I35" s="216"/>
      <c r="J35" s="216"/>
      <c r="K35" s="217"/>
      <c r="L35" s="218"/>
      <c r="M35" s="219"/>
      <c r="N35" s="219"/>
      <c r="O35" s="219"/>
      <c r="P35" s="219"/>
      <c r="Q35" s="219"/>
      <c r="R35" s="220"/>
      <c r="S35" s="221"/>
      <c r="T35" s="222"/>
      <c r="U35" s="222"/>
      <c r="V35" s="222"/>
      <c r="W35" s="222"/>
      <c r="X35" s="222"/>
      <c r="Y35" s="222"/>
      <c r="Z35" s="222"/>
      <c r="AA35" s="222"/>
      <c r="AB35" s="83"/>
      <c r="AC35" s="223"/>
      <c r="AD35" s="223"/>
      <c r="AE35" s="223"/>
      <c r="AF35" s="223"/>
      <c r="AG35" s="224"/>
    </row>
    <row r="36" spans="2:33" ht="17.100000000000001" customHeight="1" x14ac:dyDescent="0.15">
      <c r="B36" s="165" t="s">
        <v>73</v>
      </c>
      <c r="C36" s="166"/>
      <c r="D36" s="166"/>
      <c r="E36" s="166"/>
      <c r="F36" s="166"/>
      <c r="G36" s="166"/>
      <c r="H36" s="166"/>
      <c r="I36" s="166"/>
      <c r="J36" s="166"/>
      <c r="K36" s="167"/>
      <c r="L36" s="225">
        <f>SUM(L16:R35)</f>
        <v>0</v>
      </c>
      <c r="M36" s="226"/>
      <c r="N36" s="226"/>
      <c r="O36" s="226"/>
      <c r="P36" s="226"/>
      <c r="Q36" s="226"/>
      <c r="R36" s="227"/>
      <c r="S36" s="159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1"/>
    </row>
    <row r="37" spans="2:33" ht="17.100000000000001" customHeight="1" x14ac:dyDescent="0.15">
      <c r="B37" s="159" t="s">
        <v>74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1"/>
    </row>
    <row r="38" spans="2:33" ht="17.100000000000001" customHeight="1" x14ac:dyDescent="0.15">
      <c r="B38" s="38" t="s">
        <v>75</v>
      </c>
      <c r="C38" s="39"/>
      <c r="D38" s="39"/>
      <c r="E38" s="39"/>
      <c r="F38" s="39"/>
      <c r="G38" s="39"/>
      <c r="H38" s="39"/>
      <c r="I38" s="39"/>
      <c r="J38" s="40"/>
      <c r="K38" s="38" t="s">
        <v>76</v>
      </c>
      <c r="L38" s="39"/>
      <c r="M38" s="39"/>
      <c r="N38" s="39"/>
      <c r="O38" s="39"/>
      <c r="P38" s="39"/>
      <c r="Q38" s="40"/>
      <c r="R38" s="38" t="s">
        <v>77</v>
      </c>
      <c r="S38" s="40"/>
      <c r="T38" s="38" t="s">
        <v>78</v>
      </c>
      <c r="U38" s="39"/>
      <c r="V38" s="39"/>
      <c r="W38" s="40"/>
      <c r="X38" s="38" t="s">
        <v>58</v>
      </c>
      <c r="Y38" s="39"/>
      <c r="Z38" s="39"/>
      <c r="AA38" s="40"/>
      <c r="AB38" s="38" t="s">
        <v>79</v>
      </c>
      <c r="AC38" s="39"/>
      <c r="AD38" s="39"/>
      <c r="AE38" s="39"/>
      <c r="AF38" s="39"/>
      <c r="AG38" s="40"/>
    </row>
    <row r="39" spans="2:33" ht="17.100000000000001" customHeight="1" x14ac:dyDescent="0.15">
      <c r="B39" s="243"/>
      <c r="C39" s="244"/>
      <c r="D39" s="244"/>
      <c r="E39" s="244"/>
      <c r="F39" s="244"/>
      <c r="G39" s="244"/>
      <c r="H39" s="244"/>
      <c r="I39" s="244"/>
      <c r="J39" s="244"/>
      <c r="K39" s="243"/>
      <c r="L39" s="244"/>
      <c r="M39" s="244"/>
      <c r="N39" s="244"/>
      <c r="O39" s="244"/>
      <c r="P39" s="244"/>
      <c r="Q39" s="244"/>
      <c r="R39" s="245"/>
      <c r="S39" s="246"/>
      <c r="T39" s="245"/>
      <c r="U39" s="247"/>
      <c r="V39" s="247"/>
      <c r="W39" s="246"/>
      <c r="X39" s="248">
        <f t="shared" ref="X39:X46" si="0">R39*T39</f>
        <v>0</v>
      </c>
      <c r="Y39" s="249"/>
      <c r="Z39" s="249"/>
      <c r="AA39" s="250"/>
      <c r="AB39" s="243"/>
      <c r="AC39" s="244"/>
      <c r="AD39" s="244"/>
      <c r="AE39" s="244"/>
      <c r="AF39" s="244"/>
      <c r="AG39" s="251"/>
    </row>
    <row r="40" spans="2:33" ht="17.100000000000001" customHeight="1" x14ac:dyDescent="0.15">
      <c r="B40" s="232"/>
      <c r="C40" s="233"/>
      <c r="D40" s="233"/>
      <c r="E40" s="233"/>
      <c r="F40" s="233"/>
      <c r="G40" s="233"/>
      <c r="H40" s="233"/>
      <c r="I40" s="233"/>
      <c r="J40" s="233"/>
      <c r="K40" s="232"/>
      <c r="L40" s="233"/>
      <c r="M40" s="233"/>
      <c r="N40" s="233"/>
      <c r="O40" s="233"/>
      <c r="P40" s="233"/>
      <c r="Q40" s="233"/>
      <c r="R40" s="234"/>
      <c r="S40" s="235"/>
      <c r="T40" s="236"/>
      <c r="U40" s="237"/>
      <c r="V40" s="237"/>
      <c r="W40" s="238"/>
      <c r="X40" s="239">
        <f t="shared" si="0"/>
        <v>0</v>
      </c>
      <c r="Y40" s="240"/>
      <c r="Z40" s="240"/>
      <c r="AA40" s="241"/>
      <c r="AB40" s="232"/>
      <c r="AC40" s="233"/>
      <c r="AD40" s="233"/>
      <c r="AE40" s="233"/>
      <c r="AF40" s="233"/>
      <c r="AG40" s="242"/>
    </row>
    <row r="41" spans="2:33" ht="17.100000000000001" customHeight="1" x14ac:dyDescent="0.15">
      <c r="B41" s="232"/>
      <c r="C41" s="233"/>
      <c r="D41" s="233"/>
      <c r="E41" s="233"/>
      <c r="F41" s="233"/>
      <c r="G41" s="233"/>
      <c r="H41" s="233"/>
      <c r="I41" s="233"/>
      <c r="J41" s="233"/>
      <c r="K41" s="232"/>
      <c r="L41" s="233"/>
      <c r="M41" s="233"/>
      <c r="N41" s="233"/>
      <c r="O41" s="233"/>
      <c r="P41" s="233"/>
      <c r="Q41" s="233"/>
      <c r="R41" s="234"/>
      <c r="S41" s="235"/>
      <c r="T41" s="236"/>
      <c r="U41" s="237"/>
      <c r="V41" s="237"/>
      <c r="W41" s="238"/>
      <c r="X41" s="239">
        <f t="shared" si="0"/>
        <v>0</v>
      </c>
      <c r="Y41" s="240"/>
      <c r="Z41" s="240"/>
      <c r="AA41" s="241"/>
      <c r="AB41" s="232"/>
      <c r="AC41" s="233"/>
      <c r="AD41" s="233"/>
      <c r="AE41" s="233"/>
      <c r="AF41" s="233"/>
      <c r="AG41" s="242"/>
    </row>
    <row r="42" spans="2:33" ht="17.100000000000001" customHeight="1" x14ac:dyDescent="0.15">
      <c r="B42" s="232"/>
      <c r="C42" s="233"/>
      <c r="D42" s="233"/>
      <c r="E42" s="233"/>
      <c r="F42" s="233"/>
      <c r="G42" s="233"/>
      <c r="H42" s="233"/>
      <c r="I42" s="233"/>
      <c r="J42" s="233"/>
      <c r="K42" s="232"/>
      <c r="L42" s="233"/>
      <c r="M42" s="233"/>
      <c r="N42" s="233"/>
      <c r="O42" s="233"/>
      <c r="P42" s="233"/>
      <c r="Q42" s="233"/>
      <c r="R42" s="234"/>
      <c r="S42" s="235"/>
      <c r="T42" s="236"/>
      <c r="U42" s="237"/>
      <c r="V42" s="237"/>
      <c r="W42" s="238"/>
      <c r="X42" s="239">
        <f t="shared" si="0"/>
        <v>0</v>
      </c>
      <c r="Y42" s="240"/>
      <c r="Z42" s="240"/>
      <c r="AA42" s="241"/>
      <c r="AB42" s="232"/>
      <c r="AC42" s="233"/>
      <c r="AD42" s="233"/>
      <c r="AE42" s="233"/>
      <c r="AF42" s="233"/>
      <c r="AG42" s="242"/>
    </row>
    <row r="43" spans="2:33" ht="17.100000000000001" customHeight="1" x14ac:dyDescent="0.15">
      <c r="B43" s="232"/>
      <c r="C43" s="233"/>
      <c r="D43" s="233"/>
      <c r="E43" s="233"/>
      <c r="F43" s="233"/>
      <c r="G43" s="233"/>
      <c r="H43" s="233"/>
      <c r="I43" s="233"/>
      <c r="J43" s="233"/>
      <c r="K43" s="232"/>
      <c r="L43" s="233"/>
      <c r="M43" s="233"/>
      <c r="N43" s="233"/>
      <c r="O43" s="233"/>
      <c r="P43" s="233"/>
      <c r="Q43" s="233"/>
      <c r="R43" s="234"/>
      <c r="S43" s="235"/>
      <c r="T43" s="236"/>
      <c r="U43" s="237"/>
      <c r="V43" s="237"/>
      <c r="W43" s="238"/>
      <c r="X43" s="239">
        <f t="shared" si="0"/>
        <v>0</v>
      </c>
      <c r="Y43" s="240"/>
      <c r="Z43" s="240"/>
      <c r="AA43" s="241"/>
      <c r="AB43" s="232"/>
      <c r="AC43" s="233"/>
      <c r="AD43" s="233"/>
      <c r="AE43" s="233"/>
      <c r="AF43" s="233"/>
      <c r="AG43" s="242"/>
    </row>
    <row r="44" spans="2:33" ht="16.5" customHeight="1" x14ac:dyDescent="0.15">
      <c r="B44" s="232"/>
      <c r="C44" s="233"/>
      <c r="D44" s="233"/>
      <c r="E44" s="233"/>
      <c r="F44" s="233"/>
      <c r="G44" s="233"/>
      <c r="H44" s="233"/>
      <c r="I44" s="233"/>
      <c r="J44" s="233"/>
      <c r="K44" s="232"/>
      <c r="L44" s="233"/>
      <c r="M44" s="233"/>
      <c r="N44" s="233"/>
      <c r="O44" s="233"/>
      <c r="P44" s="233"/>
      <c r="Q44" s="233"/>
      <c r="R44" s="234"/>
      <c r="S44" s="235"/>
      <c r="T44" s="236"/>
      <c r="U44" s="237"/>
      <c r="V44" s="237"/>
      <c r="W44" s="238"/>
      <c r="X44" s="239">
        <f t="shared" si="0"/>
        <v>0</v>
      </c>
      <c r="Y44" s="240"/>
      <c r="Z44" s="240"/>
      <c r="AA44" s="241"/>
      <c r="AB44" s="232"/>
      <c r="AC44" s="233"/>
      <c r="AD44" s="233"/>
      <c r="AE44" s="233"/>
      <c r="AF44" s="233"/>
      <c r="AG44" s="242"/>
    </row>
    <row r="45" spans="2:33" ht="17.100000000000001" customHeight="1" x14ac:dyDescent="0.15">
      <c r="B45" s="232"/>
      <c r="C45" s="233"/>
      <c r="D45" s="233"/>
      <c r="E45" s="233"/>
      <c r="F45" s="233"/>
      <c r="G45" s="233"/>
      <c r="H45" s="233"/>
      <c r="I45" s="233"/>
      <c r="J45" s="233"/>
      <c r="K45" s="232"/>
      <c r="L45" s="233"/>
      <c r="M45" s="233"/>
      <c r="N45" s="233"/>
      <c r="O45" s="233"/>
      <c r="P45" s="233"/>
      <c r="Q45" s="233"/>
      <c r="R45" s="234"/>
      <c r="S45" s="235"/>
      <c r="T45" s="236"/>
      <c r="U45" s="237"/>
      <c r="V45" s="237"/>
      <c r="W45" s="238"/>
      <c r="X45" s="239">
        <f t="shared" si="0"/>
        <v>0</v>
      </c>
      <c r="Y45" s="240"/>
      <c r="Z45" s="240"/>
      <c r="AA45" s="241"/>
      <c r="AB45" s="232"/>
      <c r="AC45" s="233"/>
      <c r="AD45" s="233"/>
      <c r="AE45" s="233"/>
      <c r="AF45" s="233"/>
      <c r="AG45" s="242"/>
    </row>
    <row r="46" spans="2:33" ht="17.100000000000001" customHeight="1" x14ac:dyDescent="0.15">
      <c r="B46" s="254"/>
      <c r="C46" s="255"/>
      <c r="D46" s="255"/>
      <c r="E46" s="255"/>
      <c r="F46" s="255"/>
      <c r="G46" s="255"/>
      <c r="H46" s="255"/>
      <c r="I46" s="255"/>
      <c r="J46" s="255"/>
      <c r="K46" s="254"/>
      <c r="L46" s="255"/>
      <c r="M46" s="255"/>
      <c r="N46" s="255"/>
      <c r="O46" s="255"/>
      <c r="P46" s="255"/>
      <c r="Q46" s="255"/>
      <c r="R46" s="256"/>
      <c r="S46" s="257"/>
      <c r="T46" s="258"/>
      <c r="U46" s="259"/>
      <c r="V46" s="259"/>
      <c r="W46" s="260"/>
      <c r="X46" s="261">
        <f t="shared" si="0"/>
        <v>0</v>
      </c>
      <c r="Y46" s="262"/>
      <c r="Z46" s="262"/>
      <c r="AA46" s="263"/>
      <c r="AB46" s="254"/>
      <c r="AC46" s="255"/>
      <c r="AD46" s="255"/>
      <c r="AE46" s="255"/>
      <c r="AF46" s="255"/>
      <c r="AG46" s="264"/>
    </row>
    <row r="47" spans="2:33" ht="13.5" customHeight="1" x14ac:dyDescent="0.15">
      <c r="B47" s="252" t="s">
        <v>80</v>
      </c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</row>
    <row r="48" spans="2:33" x14ac:dyDescent="0.15">
      <c r="B48" s="253" t="s">
        <v>81</v>
      </c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</row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mergeCells count="134">
    <mergeCell ref="B47:AG47"/>
    <mergeCell ref="B48:AG48"/>
    <mergeCell ref="B46:J46"/>
    <mergeCell ref="K46:Q46"/>
    <mergeCell ref="R46:S46"/>
    <mergeCell ref="T46:W46"/>
    <mergeCell ref="X46:AA46"/>
    <mergeCell ref="AB46:AG46"/>
    <mergeCell ref="B45:J45"/>
    <mergeCell ref="K45:Q45"/>
    <mergeCell ref="R45:S45"/>
    <mergeCell ref="T45:W45"/>
    <mergeCell ref="X45:AA45"/>
    <mergeCell ref="AB45:AG45"/>
    <mergeCell ref="B44:J44"/>
    <mergeCell ref="K44:Q44"/>
    <mergeCell ref="R44:S44"/>
    <mergeCell ref="T44:W44"/>
    <mergeCell ref="X44:AA44"/>
    <mergeCell ref="AB44:AG44"/>
    <mergeCell ref="B43:J43"/>
    <mergeCell ref="K43:Q43"/>
    <mergeCell ref="R43:S43"/>
    <mergeCell ref="T43:W43"/>
    <mergeCell ref="X43:AA43"/>
    <mergeCell ref="AB43:AG43"/>
    <mergeCell ref="B42:J42"/>
    <mergeCell ref="K42:Q42"/>
    <mergeCell ref="R42:S42"/>
    <mergeCell ref="T42:W42"/>
    <mergeCell ref="X42:AA42"/>
    <mergeCell ref="AB42:AG42"/>
    <mergeCell ref="B41:J41"/>
    <mergeCell ref="K41:Q41"/>
    <mergeCell ref="R41:S41"/>
    <mergeCell ref="T41:W41"/>
    <mergeCell ref="X41:AA41"/>
    <mergeCell ref="AB41:AG41"/>
    <mergeCell ref="B40:J40"/>
    <mergeCell ref="K40:Q40"/>
    <mergeCell ref="R40:S40"/>
    <mergeCell ref="T40:W40"/>
    <mergeCell ref="X40:AA40"/>
    <mergeCell ref="AB40:AG40"/>
    <mergeCell ref="B37:AG37"/>
    <mergeCell ref="B39:J39"/>
    <mergeCell ref="K39:Q39"/>
    <mergeCell ref="R39:S39"/>
    <mergeCell ref="T39:W39"/>
    <mergeCell ref="X39:AA39"/>
    <mergeCell ref="AB39:AG39"/>
    <mergeCell ref="B35:K35"/>
    <mergeCell ref="L35:R35"/>
    <mergeCell ref="S35:AA35"/>
    <mergeCell ref="AC35:AG35"/>
    <mergeCell ref="B36:K36"/>
    <mergeCell ref="L36:R36"/>
    <mergeCell ref="S36:AG36"/>
    <mergeCell ref="B34:K34"/>
    <mergeCell ref="L34:R34"/>
    <mergeCell ref="S34:AA34"/>
    <mergeCell ref="AC34:AG34"/>
    <mergeCell ref="B33:K33"/>
    <mergeCell ref="L33:R33"/>
    <mergeCell ref="S33:AG33"/>
    <mergeCell ref="B31:K31"/>
    <mergeCell ref="L31:R31"/>
    <mergeCell ref="S31:AG31"/>
    <mergeCell ref="B32:K32"/>
    <mergeCell ref="L32:R32"/>
    <mergeCell ref="S32:AG32"/>
    <mergeCell ref="B28:K28"/>
    <mergeCell ref="L28:R28"/>
    <mergeCell ref="S28:AG28"/>
    <mergeCell ref="B30:K30"/>
    <mergeCell ref="L30:R30"/>
    <mergeCell ref="S30:AG30"/>
    <mergeCell ref="B24:K24"/>
    <mergeCell ref="L24:R24"/>
    <mergeCell ref="S24:AG24"/>
    <mergeCell ref="B26:K26"/>
    <mergeCell ref="L26:R26"/>
    <mergeCell ref="S26:AG26"/>
    <mergeCell ref="B22:K22"/>
    <mergeCell ref="L22:R22"/>
    <mergeCell ref="S22:AG22"/>
    <mergeCell ref="B23:K23"/>
    <mergeCell ref="L23:R23"/>
    <mergeCell ref="S23:AG23"/>
    <mergeCell ref="B20:K20"/>
    <mergeCell ref="L20:R20"/>
    <mergeCell ref="S20:AG20"/>
    <mergeCell ref="B21:K21"/>
    <mergeCell ref="L21:R21"/>
    <mergeCell ref="S21:AG21"/>
    <mergeCell ref="B18:K18"/>
    <mergeCell ref="L18:R18"/>
    <mergeCell ref="S18:AG18"/>
    <mergeCell ref="B19:K19"/>
    <mergeCell ref="L19:R19"/>
    <mergeCell ref="S19:AG19"/>
    <mergeCell ref="B16:K16"/>
    <mergeCell ref="L16:R16"/>
    <mergeCell ref="S16:X16"/>
    <mergeCell ref="Y16:AG16"/>
    <mergeCell ref="B17:K17"/>
    <mergeCell ref="L17:R17"/>
    <mergeCell ref="S17:AG17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1:AG1"/>
    <mergeCell ref="A2:AG2"/>
    <mergeCell ref="B3:AG3"/>
    <mergeCell ref="A4:AG4"/>
    <mergeCell ref="A5:AG5"/>
    <mergeCell ref="B6:E13"/>
    <mergeCell ref="F6:L8"/>
    <mergeCell ref="M6:S8"/>
    <mergeCell ref="T6:Z8"/>
    <mergeCell ref="AA6:AG8"/>
    <mergeCell ref="F13:L13"/>
    <mergeCell ref="M13:S13"/>
    <mergeCell ref="T13:Z13"/>
    <mergeCell ref="AA13:AG13"/>
  </mergeCells>
  <phoneticPr fontId="2"/>
  <pageMargins left="0.7" right="0.2" top="0.63" bottom="0.41" header="0.3" footer="0.3"/>
  <pageSetup paperSize="9" orientation="portrait" verticalDpi="0" r:id="rId1"/>
  <ignoredErrors>
    <ignoredError sqref="F9 L16:R30 Y1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FB8EE-6EF8-4669-A448-D8BEED3D65F2}">
  <sheetPr>
    <pageSetUpPr fitToPage="1"/>
  </sheetPr>
  <dimension ref="A2:X34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C9" sqref="C9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7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88</v>
      </c>
      <c r="U2" s="3"/>
    </row>
    <row r="3" spans="1:24" ht="9.75" customHeight="1" x14ac:dyDescent="0.1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4" ht="21.95" customHeight="1" x14ac:dyDescent="0.15">
      <c r="B4" s="9"/>
      <c r="C4" s="9"/>
      <c r="D4" s="9"/>
      <c r="E4" s="9"/>
      <c r="F4" s="9"/>
      <c r="G4" s="9"/>
      <c r="H4" s="9"/>
      <c r="I4" s="87" t="s">
        <v>22</v>
      </c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111"/>
    </row>
    <row r="5" spans="1:24" ht="20.100000000000001" customHeight="1" x14ac:dyDescent="0.15">
      <c r="A5" s="12"/>
      <c r="B5" s="115" t="s">
        <v>13</v>
      </c>
      <c r="C5" s="119" t="s">
        <v>11</v>
      </c>
      <c r="D5" s="102" t="s">
        <v>38</v>
      </c>
      <c r="E5" s="103"/>
      <c r="F5" s="103"/>
      <c r="G5" s="103"/>
      <c r="H5" s="104"/>
      <c r="I5" s="122" t="s">
        <v>0</v>
      </c>
      <c r="J5" s="93"/>
      <c r="K5" s="93"/>
      <c r="L5" s="93"/>
      <c r="M5" s="93"/>
      <c r="N5" s="93"/>
      <c r="O5" s="93"/>
      <c r="P5" s="93"/>
      <c r="Q5" s="93"/>
      <c r="R5" s="31" t="s">
        <v>1</v>
      </c>
      <c r="S5" s="31" t="s">
        <v>2</v>
      </c>
      <c r="T5" s="15" t="s">
        <v>3</v>
      </c>
      <c r="U5" s="108" t="s">
        <v>21</v>
      </c>
      <c r="V5" s="88" t="s">
        <v>24</v>
      </c>
      <c r="W5" s="105" t="s">
        <v>23</v>
      </c>
      <c r="X5" s="105" t="s">
        <v>25</v>
      </c>
    </row>
    <row r="6" spans="1:24" ht="20.100000000000001" customHeight="1" x14ac:dyDescent="0.15">
      <c r="A6" s="12"/>
      <c r="B6" s="116"/>
      <c r="C6" s="120"/>
      <c r="D6" s="92" t="s">
        <v>33</v>
      </c>
      <c r="E6" s="95" t="s">
        <v>34</v>
      </c>
      <c r="F6" s="98" t="s">
        <v>35</v>
      </c>
      <c r="G6" s="98" t="s">
        <v>36</v>
      </c>
      <c r="H6" s="98" t="s">
        <v>37</v>
      </c>
      <c r="I6" s="85" t="s">
        <v>4</v>
      </c>
      <c r="J6" s="85"/>
      <c r="K6" s="85"/>
      <c r="L6" s="85"/>
      <c r="M6" s="85"/>
      <c r="N6" s="85"/>
      <c r="O6" s="123" t="s">
        <v>18</v>
      </c>
      <c r="P6" s="123" t="s">
        <v>19</v>
      </c>
      <c r="Q6" s="123" t="s">
        <v>20</v>
      </c>
      <c r="R6" s="91" t="s">
        <v>5</v>
      </c>
      <c r="S6" s="91" t="s">
        <v>2</v>
      </c>
      <c r="T6" s="91" t="s">
        <v>6</v>
      </c>
      <c r="U6" s="109"/>
      <c r="V6" s="89"/>
      <c r="W6" s="106"/>
      <c r="X6" s="106"/>
    </row>
    <row r="7" spans="1:24" ht="20.100000000000001" customHeight="1" x14ac:dyDescent="0.15">
      <c r="B7" s="117"/>
      <c r="C7" s="91"/>
      <c r="D7" s="92"/>
      <c r="E7" s="96"/>
      <c r="F7" s="99"/>
      <c r="G7" s="98"/>
      <c r="H7" s="98"/>
      <c r="I7" s="85" t="s">
        <v>7</v>
      </c>
      <c r="J7" s="85"/>
      <c r="K7" s="86"/>
      <c r="L7" s="87" t="s">
        <v>8</v>
      </c>
      <c r="M7" s="85"/>
      <c r="N7" s="85"/>
      <c r="O7" s="120"/>
      <c r="P7" s="120"/>
      <c r="Q7" s="120"/>
      <c r="R7" s="92"/>
      <c r="S7" s="92"/>
      <c r="T7" s="92"/>
      <c r="U7" s="110"/>
      <c r="V7" s="89"/>
      <c r="W7" s="106"/>
      <c r="X7" s="106"/>
    </row>
    <row r="8" spans="1:24" ht="39.75" customHeight="1" x14ac:dyDescent="0.15">
      <c r="B8" s="118"/>
      <c r="C8" s="121"/>
      <c r="D8" s="94"/>
      <c r="E8" s="97"/>
      <c r="F8" s="100"/>
      <c r="G8" s="101"/>
      <c r="H8" s="101"/>
      <c r="I8" s="32" t="s">
        <v>9</v>
      </c>
      <c r="J8" s="33" t="s">
        <v>10</v>
      </c>
      <c r="K8" s="23" t="s">
        <v>17</v>
      </c>
      <c r="L8" s="23" t="s">
        <v>14</v>
      </c>
      <c r="M8" s="23" t="s">
        <v>15</v>
      </c>
      <c r="N8" s="23" t="s">
        <v>16</v>
      </c>
      <c r="O8" s="120"/>
      <c r="P8" s="120"/>
      <c r="Q8" s="120"/>
      <c r="R8" s="93"/>
      <c r="S8" s="93"/>
      <c r="T8" s="93"/>
      <c r="U8" s="109"/>
      <c r="V8" s="90"/>
      <c r="W8" s="107"/>
      <c r="X8" s="107"/>
    </row>
    <row r="9" spans="1:24" ht="18.75" customHeight="1" x14ac:dyDescent="0.15">
      <c r="B9" s="29">
        <v>1</v>
      </c>
      <c r="C9" s="5"/>
      <c r="D9" s="5"/>
      <c r="E9" s="5"/>
      <c r="F9" s="24"/>
      <c r="G9" s="50">
        <f t="shared" ref="G9:G29" si="0">E9*F9</f>
        <v>0</v>
      </c>
      <c r="H9" s="17"/>
      <c r="I9" s="272"/>
      <c r="J9" s="68"/>
      <c r="K9" s="68"/>
      <c r="L9" s="68"/>
      <c r="M9" s="68"/>
      <c r="N9" s="68"/>
      <c r="O9" s="68"/>
      <c r="P9" s="68"/>
      <c r="Q9" s="68"/>
      <c r="R9" s="68"/>
      <c r="S9" s="68"/>
      <c r="T9" s="273"/>
      <c r="U9" s="50">
        <f>SUM(I9:T9)</f>
        <v>0</v>
      </c>
      <c r="V9" s="25"/>
      <c r="W9" s="54">
        <f>U9+V9</f>
        <v>0</v>
      </c>
      <c r="X9" s="55" t="str">
        <f>IF(G9=W9,"○","×")</f>
        <v>○</v>
      </c>
    </row>
    <row r="10" spans="1:24" ht="20.100000000000001" customHeight="1" x14ac:dyDescent="0.15">
      <c r="B10" s="29">
        <v>2</v>
      </c>
      <c r="C10" s="6"/>
      <c r="D10" s="6"/>
      <c r="E10" s="6"/>
      <c r="F10" s="24"/>
      <c r="G10" s="50">
        <f t="shared" si="0"/>
        <v>0</v>
      </c>
      <c r="H10" s="18"/>
      <c r="I10" s="70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274"/>
      <c r="U10" s="50">
        <f t="shared" ref="U10:U29" si="1">SUM(I10:T10)</f>
        <v>0</v>
      </c>
      <c r="V10" s="26"/>
      <c r="W10" s="54">
        <f t="shared" ref="W10:W29" si="2">U10+V10</f>
        <v>0</v>
      </c>
      <c r="X10" s="55" t="str">
        <f t="shared" ref="X10:X30" si="3">IF(G10=W10,"○","×")</f>
        <v>○</v>
      </c>
    </row>
    <row r="11" spans="1:24" ht="20.100000000000001" customHeight="1" x14ac:dyDescent="0.15">
      <c r="B11" s="29">
        <v>3</v>
      </c>
      <c r="C11" s="6"/>
      <c r="D11" s="6"/>
      <c r="E11" s="6"/>
      <c r="F11" s="24"/>
      <c r="G11" s="50">
        <f t="shared" si="0"/>
        <v>0</v>
      </c>
      <c r="H11" s="18"/>
      <c r="I11" s="70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274"/>
      <c r="U11" s="50">
        <f t="shared" si="1"/>
        <v>0</v>
      </c>
      <c r="V11" s="26"/>
      <c r="W11" s="54">
        <f t="shared" si="2"/>
        <v>0</v>
      </c>
      <c r="X11" s="55" t="str">
        <f t="shared" si="3"/>
        <v>○</v>
      </c>
    </row>
    <row r="12" spans="1:24" ht="20.100000000000001" customHeight="1" x14ac:dyDescent="0.15">
      <c r="B12" s="29">
        <v>4</v>
      </c>
      <c r="C12" s="6"/>
      <c r="D12" s="6"/>
      <c r="E12" s="6"/>
      <c r="F12" s="24"/>
      <c r="G12" s="50">
        <f t="shared" si="0"/>
        <v>0</v>
      </c>
      <c r="H12" s="18"/>
      <c r="I12" s="70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274"/>
      <c r="U12" s="50">
        <f t="shared" si="1"/>
        <v>0</v>
      </c>
      <c r="V12" s="26"/>
      <c r="W12" s="54">
        <f t="shared" si="2"/>
        <v>0</v>
      </c>
      <c r="X12" s="55" t="str">
        <f t="shared" si="3"/>
        <v>○</v>
      </c>
    </row>
    <row r="13" spans="1:24" ht="20.100000000000001" customHeight="1" x14ac:dyDescent="0.15">
      <c r="B13" s="29">
        <v>5</v>
      </c>
      <c r="C13" s="6"/>
      <c r="D13" s="6"/>
      <c r="E13" s="6"/>
      <c r="F13" s="24"/>
      <c r="G13" s="50">
        <f t="shared" si="0"/>
        <v>0</v>
      </c>
      <c r="H13" s="18"/>
      <c r="I13" s="70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274"/>
      <c r="U13" s="50">
        <f t="shared" si="1"/>
        <v>0</v>
      </c>
      <c r="V13" s="26"/>
      <c r="W13" s="54">
        <f t="shared" si="2"/>
        <v>0</v>
      </c>
      <c r="X13" s="55" t="str">
        <f t="shared" si="3"/>
        <v>○</v>
      </c>
    </row>
    <row r="14" spans="1:24" ht="19.5" customHeight="1" x14ac:dyDescent="0.15">
      <c r="B14" s="29">
        <v>6</v>
      </c>
      <c r="C14" s="6"/>
      <c r="D14" s="28"/>
      <c r="E14" s="6"/>
      <c r="F14" s="24"/>
      <c r="G14" s="50">
        <f t="shared" si="0"/>
        <v>0</v>
      </c>
      <c r="H14" s="18"/>
      <c r="I14" s="70"/>
      <c r="J14" s="74"/>
      <c r="K14" s="74"/>
      <c r="L14" s="74"/>
      <c r="M14" s="74"/>
      <c r="N14" s="275"/>
      <c r="O14" s="74"/>
      <c r="P14" s="74"/>
      <c r="Q14" s="74"/>
      <c r="R14" s="74"/>
      <c r="S14" s="74"/>
      <c r="T14" s="274"/>
      <c r="U14" s="50">
        <f t="shared" si="1"/>
        <v>0</v>
      </c>
      <c r="V14" s="26"/>
      <c r="W14" s="54">
        <f t="shared" si="2"/>
        <v>0</v>
      </c>
      <c r="X14" s="55" t="str">
        <f t="shared" si="3"/>
        <v>○</v>
      </c>
    </row>
    <row r="15" spans="1:24" ht="20.100000000000001" customHeight="1" x14ac:dyDescent="0.15">
      <c r="B15" s="29">
        <v>7</v>
      </c>
      <c r="C15" s="6"/>
      <c r="D15" s="6"/>
      <c r="E15" s="6"/>
      <c r="F15" s="24"/>
      <c r="G15" s="50">
        <f t="shared" si="0"/>
        <v>0</v>
      </c>
      <c r="H15" s="18"/>
      <c r="I15" s="70"/>
      <c r="J15" s="74"/>
      <c r="K15" s="74"/>
      <c r="L15" s="276"/>
      <c r="M15" s="74"/>
      <c r="N15" s="74"/>
      <c r="O15" s="74"/>
      <c r="P15" s="74"/>
      <c r="Q15" s="74"/>
      <c r="R15" s="74"/>
      <c r="S15" s="74"/>
      <c r="T15" s="274"/>
      <c r="U15" s="50">
        <f t="shared" si="1"/>
        <v>0</v>
      </c>
      <c r="V15" s="26"/>
      <c r="W15" s="54">
        <f t="shared" si="2"/>
        <v>0</v>
      </c>
      <c r="X15" s="55" t="str">
        <f t="shared" si="3"/>
        <v>○</v>
      </c>
    </row>
    <row r="16" spans="1:24" ht="20.100000000000001" customHeight="1" x14ac:dyDescent="0.15">
      <c r="B16" s="29">
        <v>8</v>
      </c>
      <c r="C16" s="6"/>
      <c r="D16" s="6"/>
      <c r="E16" s="6"/>
      <c r="F16" s="24"/>
      <c r="G16" s="50">
        <f t="shared" si="0"/>
        <v>0</v>
      </c>
      <c r="H16" s="18"/>
      <c r="I16" s="70"/>
      <c r="J16" s="74"/>
      <c r="K16" s="74"/>
      <c r="L16" s="74"/>
      <c r="M16" s="276"/>
      <c r="N16" s="74"/>
      <c r="O16" s="74"/>
      <c r="P16" s="74"/>
      <c r="Q16" s="74"/>
      <c r="R16" s="74"/>
      <c r="S16" s="74"/>
      <c r="T16" s="274"/>
      <c r="U16" s="50">
        <f t="shared" si="1"/>
        <v>0</v>
      </c>
      <c r="V16" s="26"/>
      <c r="W16" s="54">
        <f t="shared" si="2"/>
        <v>0</v>
      </c>
      <c r="X16" s="55" t="str">
        <f t="shared" si="3"/>
        <v>○</v>
      </c>
    </row>
    <row r="17" spans="2:24" ht="20.100000000000001" customHeight="1" x14ac:dyDescent="0.15">
      <c r="B17" s="29">
        <v>9</v>
      </c>
      <c r="C17" s="6"/>
      <c r="D17" s="6"/>
      <c r="E17" s="6"/>
      <c r="F17" s="24"/>
      <c r="G17" s="50">
        <f t="shared" si="0"/>
        <v>0</v>
      </c>
      <c r="H17" s="18"/>
      <c r="I17" s="70"/>
      <c r="J17" s="74"/>
      <c r="K17" s="74"/>
      <c r="L17" s="74"/>
      <c r="M17" s="74"/>
      <c r="N17" s="276"/>
      <c r="O17" s="74"/>
      <c r="P17" s="74"/>
      <c r="Q17" s="74"/>
      <c r="R17" s="74"/>
      <c r="S17" s="74"/>
      <c r="T17" s="274"/>
      <c r="U17" s="50">
        <f t="shared" si="1"/>
        <v>0</v>
      </c>
      <c r="V17" s="26"/>
      <c r="W17" s="54">
        <f t="shared" si="2"/>
        <v>0</v>
      </c>
      <c r="X17" s="55" t="str">
        <f t="shared" si="3"/>
        <v>○</v>
      </c>
    </row>
    <row r="18" spans="2:24" ht="20.100000000000001" customHeight="1" x14ac:dyDescent="0.15">
      <c r="B18" s="29">
        <v>10</v>
      </c>
      <c r="C18" s="6"/>
      <c r="D18" s="6"/>
      <c r="E18" s="6"/>
      <c r="F18" s="24"/>
      <c r="G18" s="50">
        <f t="shared" si="0"/>
        <v>0</v>
      </c>
      <c r="H18" s="18"/>
      <c r="I18" s="70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274"/>
      <c r="U18" s="50">
        <f t="shared" si="1"/>
        <v>0</v>
      </c>
      <c r="V18" s="26"/>
      <c r="W18" s="54">
        <f t="shared" si="2"/>
        <v>0</v>
      </c>
      <c r="X18" s="55" t="str">
        <f t="shared" si="3"/>
        <v>○</v>
      </c>
    </row>
    <row r="19" spans="2:24" ht="20.100000000000001" customHeight="1" x14ac:dyDescent="0.15">
      <c r="B19" s="29">
        <v>11</v>
      </c>
      <c r="C19" s="6"/>
      <c r="D19" s="6"/>
      <c r="E19" s="6"/>
      <c r="F19" s="24"/>
      <c r="G19" s="50">
        <f t="shared" si="0"/>
        <v>0</v>
      </c>
      <c r="H19" s="18"/>
      <c r="I19" s="70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274"/>
      <c r="U19" s="50">
        <f t="shared" si="1"/>
        <v>0</v>
      </c>
      <c r="V19" s="26"/>
      <c r="W19" s="54">
        <f t="shared" si="2"/>
        <v>0</v>
      </c>
      <c r="X19" s="55" t="str">
        <f t="shared" si="3"/>
        <v>○</v>
      </c>
    </row>
    <row r="20" spans="2:24" ht="20.100000000000001" customHeight="1" x14ac:dyDescent="0.15">
      <c r="B20" s="29">
        <v>12</v>
      </c>
      <c r="C20" s="6"/>
      <c r="D20" s="6"/>
      <c r="E20" s="6"/>
      <c r="F20" s="24"/>
      <c r="G20" s="50">
        <f t="shared" si="0"/>
        <v>0</v>
      </c>
      <c r="H20" s="18"/>
      <c r="I20" s="70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274"/>
      <c r="U20" s="50">
        <f t="shared" si="1"/>
        <v>0</v>
      </c>
      <c r="V20" s="26"/>
      <c r="W20" s="54">
        <f t="shared" si="2"/>
        <v>0</v>
      </c>
      <c r="X20" s="55" t="str">
        <f t="shared" si="3"/>
        <v>○</v>
      </c>
    </row>
    <row r="21" spans="2:24" ht="20.100000000000001" customHeight="1" x14ac:dyDescent="0.15">
      <c r="B21" s="29">
        <v>13</v>
      </c>
      <c r="C21" s="6"/>
      <c r="D21" s="6"/>
      <c r="E21" s="6"/>
      <c r="F21" s="24"/>
      <c r="G21" s="50">
        <f t="shared" si="0"/>
        <v>0</v>
      </c>
      <c r="H21" s="18"/>
      <c r="I21" s="70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274"/>
      <c r="U21" s="50">
        <f t="shared" si="1"/>
        <v>0</v>
      </c>
      <c r="V21" s="26"/>
      <c r="W21" s="54">
        <f t="shared" si="2"/>
        <v>0</v>
      </c>
      <c r="X21" s="55" t="str">
        <f t="shared" si="3"/>
        <v>○</v>
      </c>
    </row>
    <row r="22" spans="2:24" ht="20.100000000000001" customHeight="1" x14ac:dyDescent="0.15">
      <c r="B22" s="29">
        <v>14</v>
      </c>
      <c r="C22" s="6"/>
      <c r="D22" s="6"/>
      <c r="E22" s="6"/>
      <c r="F22" s="24"/>
      <c r="G22" s="50">
        <f t="shared" si="0"/>
        <v>0</v>
      </c>
      <c r="H22" s="18"/>
      <c r="I22" s="70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274"/>
      <c r="U22" s="50">
        <f t="shared" si="1"/>
        <v>0</v>
      </c>
      <c r="V22" s="26"/>
      <c r="W22" s="54">
        <f t="shared" si="2"/>
        <v>0</v>
      </c>
      <c r="X22" s="55" t="str">
        <f t="shared" si="3"/>
        <v>○</v>
      </c>
    </row>
    <row r="23" spans="2:24" ht="20.100000000000001" customHeight="1" x14ac:dyDescent="0.15">
      <c r="B23" s="29">
        <v>15</v>
      </c>
      <c r="C23" s="6"/>
      <c r="D23" s="6"/>
      <c r="E23" s="6"/>
      <c r="F23" s="24"/>
      <c r="G23" s="50">
        <f t="shared" si="0"/>
        <v>0</v>
      </c>
      <c r="H23" s="18"/>
      <c r="I23" s="70"/>
      <c r="J23" s="277"/>
      <c r="K23" s="277"/>
      <c r="L23" s="74"/>
      <c r="M23" s="74"/>
      <c r="N23" s="74"/>
      <c r="O23" s="74"/>
      <c r="P23" s="74"/>
      <c r="Q23" s="74"/>
      <c r="R23" s="74"/>
      <c r="S23" s="74"/>
      <c r="T23" s="274"/>
      <c r="U23" s="50">
        <f t="shared" si="1"/>
        <v>0</v>
      </c>
      <c r="V23" s="26"/>
      <c r="W23" s="54">
        <f t="shared" si="2"/>
        <v>0</v>
      </c>
      <c r="X23" s="55" t="str">
        <f t="shared" si="3"/>
        <v>○</v>
      </c>
    </row>
    <row r="24" spans="2:24" ht="20.100000000000001" customHeight="1" x14ac:dyDescent="0.15">
      <c r="B24" s="29">
        <v>16</v>
      </c>
      <c r="C24" s="6"/>
      <c r="D24" s="6"/>
      <c r="E24" s="6"/>
      <c r="F24" s="24"/>
      <c r="G24" s="50">
        <f t="shared" si="0"/>
        <v>0</v>
      </c>
      <c r="H24" s="18"/>
      <c r="I24" s="70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274"/>
      <c r="U24" s="50">
        <f t="shared" si="1"/>
        <v>0</v>
      </c>
      <c r="V24" s="26"/>
      <c r="W24" s="54">
        <f t="shared" si="2"/>
        <v>0</v>
      </c>
      <c r="X24" s="55" t="str">
        <f t="shared" si="3"/>
        <v>○</v>
      </c>
    </row>
    <row r="25" spans="2:24" ht="20.100000000000001" customHeight="1" x14ac:dyDescent="0.15">
      <c r="B25" s="29">
        <v>17</v>
      </c>
      <c r="C25" s="6"/>
      <c r="D25" s="6"/>
      <c r="E25" s="6"/>
      <c r="F25" s="24"/>
      <c r="G25" s="50">
        <f t="shared" si="0"/>
        <v>0</v>
      </c>
      <c r="H25" s="18"/>
      <c r="I25" s="70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274"/>
      <c r="U25" s="50">
        <f t="shared" si="1"/>
        <v>0</v>
      </c>
      <c r="V25" s="26"/>
      <c r="W25" s="54">
        <f t="shared" si="2"/>
        <v>0</v>
      </c>
      <c r="X25" s="55" t="str">
        <f t="shared" si="3"/>
        <v>○</v>
      </c>
    </row>
    <row r="26" spans="2:24" ht="20.100000000000001" customHeight="1" x14ac:dyDescent="0.15">
      <c r="B26" s="29">
        <v>18</v>
      </c>
      <c r="C26" s="5"/>
      <c r="D26" s="5"/>
      <c r="E26" s="5"/>
      <c r="F26" s="24"/>
      <c r="G26" s="50">
        <f t="shared" si="0"/>
        <v>0</v>
      </c>
      <c r="H26" s="17"/>
      <c r="I26" s="272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273"/>
      <c r="U26" s="50">
        <f t="shared" si="1"/>
        <v>0</v>
      </c>
      <c r="V26" s="25"/>
      <c r="W26" s="54">
        <f t="shared" si="2"/>
        <v>0</v>
      </c>
      <c r="X26" s="55" t="str">
        <f t="shared" si="3"/>
        <v>○</v>
      </c>
    </row>
    <row r="27" spans="2:24" ht="20.100000000000001" customHeight="1" x14ac:dyDescent="0.15">
      <c r="B27" s="29">
        <v>19</v>
      </c>
      <c r="C27" s="6"/>
      <c r="D27" s="6"/>
      <c r="E27" s="6"/>
      <c r="F27" s="24"/>
      <c r="G27" s="50">
        <f t="shared" si="0"/>
        <v>0</v>
      </c>
      <c r="H27" s="18"/>
      <c r="I27" s="70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274"/>
      <c r="U27" s="50">
        <f t="shared" si="1"/>
        <v>0</v>
      </c>
      <c r="V27" s="26"/>
      <c r="W27" s="54">
        <f t="shared" si="2"/>
        <v>0</v>
      </c>
      <c r="X27" s="55" t="str">
        <f t="shared" si="3"/>
        <v>○</v>
      </c>
    </row>
    <row r="28" spans="2:24" ht="20.100000000000001" customHeight="1" x14ac:dyDescent="0.15">
      <c r="B28" s="29">
        <v>20</v>
      </c>
      <c r="C28" s="6"/>
      <c r="D28" s="6"/>
      <c r="E28" s="6"/>
      <c r="F28" s="24"/>
      <c r="G28" s="50">
        <f t="shared" si="0"/>
        <v>0</v>
      </c>
      <c r="H28" s="18"/>
      <c r="I28" s="70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274"/>
      <c r="U28" s="50">
        <f t="shared" si="1"/>
        <v>0</v>
      </c>
      <c r="V28" s="26"/>
      <c r="W28" s="54">
        <f t="shared" si="2"/>
        <v>0</v>
      </c>
      <c r="X28" s="55" t="str">
        <f t="shared" si="3"/>
        <v>○</v>
      </c>
    </row>
    <row r="29" spans="2:24" ht="20.100000000000001" customHeight="1" x14ac:dyDescent="0.15">
      <c r="B29" s="29">
        <v>21</v>
      </c>
      <c r="C29" s="16"/>
      <c r="D29" s="16"/>
      <c r="E29" s="16"/>
      <c r="F29" s="24"/>
      <c r="G29" s="50">
        <f t="shared" si="0"/>
        <v>0</v>
      </c>
      <c r="H29" s="19"/>
      <c r="I29" s="278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80"/>
      <c r="U29" s="51">
        <f t="shared" si="1"/>
        <v>0</v>
      </c>
      <c r="V29" s="281"/>
      <c r="W29" s="56">
        <f t="shared" si="2"/>
        <v>0</v>
      </c>
      <c r="X29" s="55" t="str">
        <f t="shared" si="3"/>
        <v>○</v>
      </c>
    </row>
    <row r="30" spans="2:24" ht="20.100000000000001" customHeight="1" x14ac:dyDescent="0.15">
      <c r="B30" s="112" t="s">
        <v>12</v>
      </c>
      <c r="C30" s="113"/>
      <c r="D30" s="113"/>
      <c r="E30" s="113"/>
      <c r="F30" s="114"/>
      <c r="G30" s="50">
        <f>SUM(G9:G29)</f>
        <v>0</v>
      </c>
      <c r="H30" s="21"/>
      <c r="I30" s="52">
        <f>SUM(I9:I29)</f>
        <v>0</v>
      </c>
      <c r="J30" s="52">
        <f t="shared" ref="J30:T30" si="4">SUM(J9:J29)</f>
        <v>0</v>
      </c>
      <c r="K30" s="52">
        <f t="shared" si="4"/>
        <v>0</v>
      </c>
      <c r="L30" s="52">
        <f t="shared" si="4"/>
        <v>0</v>
      </c>
      <c r="M30" s="52">
        <f t="shared" si="4"/>
        <v>0</v>
      </c>
      <c r="N30" s="52">
        <f t="shared" si="4"/>
        <v>0</v>
      </c>
      <c r="O30" s="52">
        <f t="shared" si="4"/>
        <v>0</v>
      </c>
      <c r="P30" s="52">
        <f t="shared" si="4"/>
        <v>0</v>
      </c>
      <c r="Q30" s="52">
        <f t="shared" si="4"/>
        <v>0</v>
      </c>
      <c r="R30" s="52">
        <f t="shared" si="4"/>
        <v>0</v>
      </c>
      <c r="S30" s="52">
        <f t="shared" si="4"/>
        <v>0</v>
      </c>
      <c r="T30" s="52">
        <f t="shared" si="4"/>
        <v>0</v>
      </c>
      <c r="U30" s="53">
        <f>SUM(U9:U29)</f>
        <v>0</v>
      </c>
      <c r="V30" s="282">
        <f>SUM(V9:V29)</f>
        <v>0</v>
      </c>
      <c r="W30" s="57">
        <f>SUM(W9:W29)</f>
        <v>0</v>
      </c>
      <c r="X30" s="55" t="str">
        <f t="shared" si="3"/>
        <v>○</v>
      </c>
    </row>
    <row r="31" spans="2:24" x14ac:dyDescent="0.1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 t="s">
        <v>30</v>
      </c>
      <c r="N31" s="65">
        <f>SUM(I30:N30)</f>
        <v>0</v>
      </c>
      <c r="O31" s="10"/>
      <c r="P31" s="10" t="s">
        <v>31</v>
      </c>
      <c r="Q31" s="65">
        <f>SUM(I30:Q30)</f>
        <v>0</v>
      </c>
      <c r="R31" s="10"/>
      <c r="S31" s="10"/>
      <c r="T31" s="10"/>
      <c r="U31" s="11"/>
      <c r="V31" s="12"/>
      <c r="W31" s="12"/>
    </row>
    <row r="32" spans="2:24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1"/>
      <c r="V32" s="12"/>
      <c r="W32" s="12"/>
    </row>
    <row r="33" spans="2:8" x14ac:dyDescent="0.15">
      <c r="B33" s="30"/>
      <c r="C33" s="84"/>
      <c r="D33" s="84"/>
      <c r="E33" s="84"/>
      <c r="F33" s="84"/>
      <c r="G33" s="84"/>
      <c r="H33" s="84"/>
    </row>
    <row r="34" spans="2:8" x14ac:dyDescent="0.15">
      <c r="B34" s="30"/>
      <c r="C34" s="84"/>
      <c r="D34" s="84"/>
      <c r="E34" s="84"/>
      <c r="F34" s="84"/>
      <c r="G34" s="84"/>
      <c r="H34" s="84"/>
    </row>
  </sheetData>
  <mergeCells count="26"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A3A19-D488-4702-9EFD-C5945746A338}">
  <sheetPr>
    <pageSetUpPr fitToPage="1"/>
  </sheetPr>
  <dimension ref="A1:AG60"/>
  <sheetViews>
    <sheetView showGridLines="0" view="pageBreakPreview" topLeftCell="A4" zoomScaleNormal="100" zoomScaleSheetLayoutView="100" workbookViewId="0">
      <selection activeCell="M9" sqref="M9:S9"/>
    </sheetView>
  </sheetViews>
  <sheetFormatPr defaultColWidth="2.625" defaultRowHeight="12.75" x14ac:dyDescent="0.15"/>
  <cols>
    <col min="1" max="15" width="2.625" style="34"/>
    <col min="16" max="16" width="2.625" style="34" customWidth="1"/>
    <col min="17" max="17" width="2.625" style="34"/>
    <col min="18" max="18" width="4.25" style="34" customWidth="1"/>
    <col min="19" max="19" width="2.5" style="34" customWidth="1"/>
    <col min="20" max="20" width="2.625" style="34" customWidth="1"/>
    <col min="21" max="21" width="2.625" style="34"/>
    <col min="22" max="22" width="2.875" style="34" customWidth="1"/>
    <col min="23" max="16384" width="2.625" style="34"/>
  </cols>
  <sheetData>
    <row r="1" spans="1:33" x14ac:dyDescent="0.15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x14ac:dyDescent="0.15">
      <c r="A2" s="125" t="s">
        <v>83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33" x14ac:dyDescent="0.15">
      <c r="A3" s="42"/>
      <c r="B3" s="126" t="s">
        <v>82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</row>
    <row r="4" spans="1:33" x14ac:dyDescent="0.15">
      <c r="A4" s="127" t="s">
        <v>84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</row>
    <row r="5" spans="1:33" s="41" customFormat="1" ht="20.100000000000001" customHeight="1" x14ac:dyDescent="0.15">
      <c r="A5" s="127" t="s">
        <v>86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</row>
    <row r="6" spans="1:33" ht="18.75" customHeight="1" x14ac:dyDescent="0.15">
      <c r="B6" s="128" t="s">
        <v>46</v>
      </c>
      <c r="C6" s="129"/>
      <c r="D6" s="129"/>
      <c r="E6" s="130"/>
      <c r="F6" s="133" t="s">
        <v>47</v>
      </c>
      <c r="G6" s="134"/>
      <c r="H6" s="134"/>
      <c r="I6" s="134"/>
      <c r="J6" s="134"/>
      <c r="K6" s="134"/>
      <c r="L6" s="135"/>
      <c r="M6" s="142" t="s">
        <v>48</v>
      </c>
      <c r="N6" s="143"/>
      <c r="O6" s="143"/>
      <c r="P6" s="143"/>
      <c r="Q6" s="143"/>
      <c r="R6" s="143"/>
      <c r="S6" s="144"/>
      <c r="T6" s="142" t="s">
        <v>49</v>
      </c>
      <c r="U6" s="143"/>
      <c r="V6" s="143"/>
      <c r="W6" s="143"/>
      <c r="X6" s="143"/>
      <c r="Y6" s="143"/>
      <c r="Z6" s="144"/>
      <c r="AA6" s="151" t="s">
        <v>50</v>
      </c>
      <c r="AB6" s="143"/>
      <c r="AC6" s="143"/>
      <c r="AD6" s="143"/>
      <c r="AE6" s="143"/>
      <c r="AF6" s="143"/>
      <c r="AG6" s="144"/>
    </row>
    <row r="7" spans="1:33" ht="11.25" customHeight="1" x14ac:dyDescent="0.15">
      <c r="B7" s="131"/>
      <c r="C7" s="127"/>
      <c r="D7" s="127"/>
      <c r="E7" s="132"/>
      <c r="F7" s="136"/>
      <c r="G7" s="137"/>
      <c r="H7" s="137"/>
      <c r="I7" s="137"/>
      <c r="J7" s="137"/>
      <c r="K7" s="137"/>
      <c r="L7" s="138"/>
      <c r="M7" s="145"/>
      <c r="N7" s="146"/>
      <c r="O7" s="146"/>
      <c r="P7" s="146"/>
      <c r="Q7" s="146"/>
      <c r="R7" s="146"/>
      <c r="S7" s="147"/>
      <c r="T7" s="145"/>
      <c r="U7" s="146"/>
      <c r="V7" s="146"/>
      <c r="W7" s="146"/>
      <c r="X7" s="146"/>
      <c r="Y7" s="146"/>
      <c r="Z7" s="147"/>
      <c r="AA7" s="145"/>
      <c r="AB7" s="146"/>
      <c r="AC7" s="146"/>
      <c r="AD7" s="146"/>
      <c r="AE7" s="146"/>
      <c r="AF7" s="146"/>
      <c r="AG7" s="147"/>
    </row>
    <row r="8" spans="1:33" ht="10.5" customHeight="1" x14ac:dyDescent="0.15">
      <c r="B8" s="131"/>
      <c r="C8" s="127"/>
      <c r="D8" s="127"/>
      <c r="E8" s="132"/>
      <c r="F8" s="139"/>
      <c r="G8" s="140"/>
      <c r="H8" s="140"/>
      <c r="I8" s="140"/>
      <c r="J8" s="140"/>
      <c r="K8" s="140"/>
      <c r="L8" s="141"/>
      <c r="M8" s="148"/>
      <c r="N8" s="149"/>
      <c r="O8" s="149"/>
      <c r="P8" s="149"/>
      <c r="Q8" s="149"/>
      <c r="R8" s="149"/>
      <c r="S8" s="150"/>
      <c r="T8" s="148"/>
      <c r="U8" s="149"/>
      <c r="V8" s="149"/>
      <c r="W8" s="149"/>
      <c r="X8" s="149"/>
      <c r="Y8" s="149"/>
      <c r="Z8" s="150"/>
      <c r="AA8" s="148"/>
      <c r="AB8" s="149"/>
      <c r="AC8" s="149"/>
      <c r="AD8" s="149"/>
      <c r="AE8" s="149"/>
      <c r="AF8" s="149"/>
      <c r="AG8" s="150"/>
    </row>
    <row r="9" spans="1:33" ht="18.75" customHeight="1" x14ac:dyDescent="0.15">
      <c r="B9" s="131"/>
      <c r="C9" s="127"/>
      <c r="D9" s="127"/>
      <c r="E9" s="132"/>
      <c r="F9" s="168">
        <f>'経費区分集計表(離島)'!W30</f>
        <v>0</v>
      </c>
      <c r="G9" s="169"/>
      <c r="H9" s="169"/>
      <c r="I9" s="169"/>
      <c r="J9" s="169"/>
      <c r="K9" s="169"/>
      <c r="L9" s="170"/>
      <c r="M9" s="171"/>
      <c r="N9" s="172"/>
      <c r="O9" s="172"/>
      <c r="P9" s="172"/>
      <c r="Q9" s="172"/>
      <c r="R9" s="172"/>
      <c r="S9" s="173"/>
      <c r="T9" s="155">
        <f>F9-M9</f>
        <v>0</v>
      </c>
      <c r="U9" s="155"/>
      <c r="V9" s="155"/>
      <c r="W9" s="155"/>
      <c r="X9" s="155"/>
      <c r="Y9" s="155"/>
      <c r="Z9" s="155"/>
      <c r="AA9" s="156">
        <f>L36</f>
        <v>0</v>
      </c>
      <c r="AB9" s="157"/>
      <c r="AC9" s="157"/>
      <c r="AD9" s="157"/>
      <c r="AE9" s="157"/>
      <c r="AF9" s="157"/>
      <c r="AG9" s="158"/>
    </row>
    <row r="10" spans="1:33" ht="18.75" customHeight="1" x14ac:dyDescent="0.15">
      <c r="B10" s="131"/>
      <c r="C10" s="127"/>
      <c r="D10" s="127"/>
      <c r="E10" s="132"/>
      <c r="F10" s="174" t="s">
        <v>51</v>
      </c>
      <c r="G10" s="143"/>
      <c r="H10" s="143"/>
      <c r="I10" s="143"/>
      <c r="J10" s="143"/>
      <c r="K10" s="143"/>
      <c r="L10" s="144"/>
      <c r="M10" s="175" t="s">
        <v>52</v>
      </c>
      <c r="N10" s="176"/>
      <c r="O10" s="176"/>
      <c r="P10" s="176"/>
      <c r="Q10" s="176"/>
      <c r="R10" s="176"/>
      <c r="S10" s="177"/>
      <c r="T10" s="184" t="s">
        <v>53</v>
      </c>
      <c r="U10" s="185"/>
      <c r="V10" s="185"/>
      <c r="W10" s="185"/>
      <c r="X10" s="185"/>
      <c r="Y10" s="185"/>
      <c r="Z10" s="186"/>
      <c r="AA10" s="142" t="s">
        <v>54</v>
      </c>
      <c r="AB10" s="193"/>
      <c r="AC10" s="193"/>
      <c r="AD10" s="193"/>
      <c r="AE10" s="193"/>
      <c r="AF10" s="193"/>
      <c r="AG10" s="194"/>
    </row>
    <row r="11" spans="1:33" ht="18.75" customHeight="1" x14ac:dyDescent="0.15">
      <c r="B11" s="131"/>
      <c r="C11" s="127"/>
      <c r="D11" s="127"/>
      <c r="E11" s="132"/>
      <c r="F11" s="145"/>
      <c r="G11" s="146"/>
      <c r="H11" s="146"/>
      <c r="I11" s="146"/>
      <c r="J11" s="146"/>
      <c r="K11" s="146"/>
      <c r="L11" s="147"/>
      <c r="M11" s="178"/>
      <c r="N11" s="179"/>
      <c r="O11" s="179"/>
      <c r="P11" s="179"/>
      <c r="Q11" s="179"/>
      <c r="R11" s="179"/>
      <c r="S11" s="180"/>
      <c r="T11" s="187"/>
      <c r="U11" s="188"/>
      <c r="V11" s="188"/>
      <c r="W11" s="188"/>
      <c r="X11" s="188"/>
      <c r="Y11" s="188"/>
      <c r="Z11" s="189"/>
      <c r="AA11" s="195"/>
      <c r="AB11" s="196"/>
      <c r="AC11" s="196"/>
      <c r="AD11" s="196"/>
      <c r="AE11" s="196"/>
      <c r="AF11" s="196"/>
      <c r="AG11" s="197"/>
    </row>
    <row r="12" spans="1:33" ht="13.5" customHeight="1" x14ac:dyDescent="0.15">
      <c r="B12" s="131"/>
      <c r="C12" s="127"/>
      <c r="D12" s="127"/>
      <c r="E12" s="132"/>
      <c r="F12" s="148"/>
      <c r="G12" s="149"/>
      <c r="H12" s="149"/>
      <c r="I12" s="149"/>
      <c r="J12" s="149"/>
      <c r="K12" s="149"/>
      <c r="L12" s="150"/>
      <c r="M12" s="181"/>
      <c r="N12" s="182"/>
      <c r="O12" s="182"/>
      <c r="P12" s="182"/>
      <c r="Q12" s="182"/>
      <c r="R12" s="182"/>
      <c r="S12" s="183"/>
      <c r="T12" s="190"/>
      <c r="U12" s="191"/>
      <c r="V12" s="191"/>
      <c r="W12" s="191"/>
      <c r="X12" s="191"/>
      <c r="Y12" s="191"/>
      <c r="Z12" s="192"/>
      <c r="AA12" s="198"/>
      <c r="AB12" s="199"/>
      <c r="AC12" s="199"/>
      <c r="AD12" s="199"/>
      <c r="AE12" s="199"/>
      <c r="AF12" s="199"/>
      <c r="AG12" s="200"/>
    </row>
    <row r="13" spans="1:33" ht="18.75" customHeight="1" x14ac:dyDescent="0.15">
      <c r="B13" s="131"/>
      <c r="C13" s="127"/>
      <c r="D13" s="127"/>
      <c r="E13" s="132"/>
      <c r="F13" s="152" t="s">
        <v>55</v>
      </c>
      <c r="G13" s="153"/>
      <c r="H13" s="153"/>
      <c r="I13" s="153"/>
      <c r="J13" s="153"/>
      <c r="K13" s="153"/>
      <c r="L13" s="154"/>
      <c r="M13" s="155">
        <f>IF(AA9&gt;F13,F13,AA9)</f>
        <v>0</v>
      </c>
      <c r="N13" s="155"/>
      <c r="O13" s="155"/>
      <c r="P13" s="155"/>
      <c r="Q13" s="155"/>
      <c r="R13" s="155"/>
      <c r="S13" s="155"/>
      <c r="T13" s="155">
        <f>IF(T9&gt;M13,M13,T9)</f>
        <v>0</v>
      </c>
      <c r="U13" s="155"/>
      <c r="V13" s="155"/>
      <c r="W13" s="155"/>
      <c r="X13" s="155"/>
      <c r="Y13" s="155"/>
      <c r="Z13" s="155"/>
      <c r="AA13" s="156">
        <f>ROUNDDOWN(T13/2,-3)</f>
        <v>0</v>
      </c>
      <c r="AB13" s="157"/>
      <c r="AC13" s="157"/>
      <c r="AD13" s="157"/>
      <c r="AE13" s="157"/>
      <c r="AF13" s="157"/>
      <c r="AG13" s="158"/>
    </row>
    <row r="14" spans="1:33" ht="17.100000000000001" customHeight="1" x14ac:dyDescent="0.15">
      <c r="B14" s="159" t="s">
        <v>56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1"/>
    </row>
    <row r="15" spans="1:33" ht="17.100000000000001" customHeight="1" x14ac:dyDescent="0.15">
      <c r="B15" s="162" t="s">
        <v>57</v>
      </c>
      <c r="C15" s="163"/>
      <c r="D15" s="163"/>
      <c r="E15" s="163"/>
      <c r="F15" s="163"/>
      <c r="G15" s="163"/>
      <c r="H15" s="163"/>
      <c r="I15" s="163"/>
      <c r="J15" s="163"/>
      <c r="K15" s="164"/>
      <c r="L15" s="165" t="s">
        <v>58</v>
      </c>
      <c r="M15" s="166"/>
      <c r="N15" s="166"/>
      <c r="O15" s="166"/>
      <c r="P15" s="166"/>
      <c r="Q15" s="166"/>
      <c r="R15" s="167"/>
      <c r="S15" s="165" t="s">
        <v>59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7"/>
    </row>
    <row r="16" spans="1:33" ht="14.25" customHeight="1" x14ac:dyDescent="0.15">
      <c r="B16" s="201" t="s">
        <v>60</v>
      </c>
      <c r="C16" s="202"/>
      <c r="D16" s="202"/>
      <c r="E16" s="202"/>
      <c r="F16" s="202"/>
      <c r="G16" s="202"/>
      <c r="H16" s="202"/>
      <c r="I16" s="202"/>
      <c r="J16" s="202"/>
      <c r="K16" s="203"/>
      <c r="L16" s="204">
        <f>'経費区分集計表(離島)'!I30</f>
        <v>0</v>
      </c>
      <c r="M16" s="205"/>
      <c r="N16" s="205"/>
      <c r="O16" s="205"/>
      <c r="P16" s="205"/>
      <c r="Q16" s="205"/>
      <c r="R16" s="206"/>
      <c r="S16" s="210" t="s">
        <v>61</v>
      </c>
      <c r="T16" s="211"/>
      <c r="U16" s="211"/>
      <c r="V16" s="211"/>
      <c r="W16" s="211"/>
      <c r="X16" s="211"/>
      <c r="Y16" s="212">
        <f>SUM(L16:R24)</f>
        <v>0</v>
      </c>
      <c r="Z16" s="213"/>
      <c r="AA16" s="213"/>
      <c r="AB16" s="213"/>
      <c r="AC16" s="213"/>
      <c r="AD16" s="213"/>
      <c r="AE16" s="213"/>
      <c r="AF16" s="213"/>
      <c r="AG16" s="214"/>
    </row>
    <row r="17" spans="2:33" ht="14.25" customHeight="1" x14ac:dyDescent="0.15">
      <c r="B17" s="201" t="s">
        <v>62</v>
      </c>
      <c r="C17" s="202"/>
      <c r="D17" s="202"/>
      <c r="E17" s="202"/>
      <c r="F17" s="202"/>
      <c r="G17" s="202"/>
      <c r="H17" s="202"/>
      <c r="I17" s="202"/>
      <c r="J17" s="202"/>
      <c r="K17" s="203"/>
      <c r="L17" s="204">
        <f>'経費区分集計表(離島)'!J30</f>
        <v>0</v>
      </c>
      <c r="M17" s="205"/>
      <c r="N17" s="205"/>
      <c r="O17" s="205"/>
      <c r="P17" s="205"/>
      <c r="Q17" s="205"/>
      <c r="R17" s="206"/>
      <c r="S17" s="265"/>
      <c r="T17" s="266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7"/>
    </row>
    <row r="18" spans="2:33" ht="14.25" customHeight="1" x14ac:dyDescent="0.15">
      <c r="B18" s="201" t="s">
        <v>63</v>
      </c>
      <c r="C18" s="202"/>
      <c r="D18" s="202"/>
      <c r="E18" s="202"/>
      <c r="F18" s="202"/>
      <c r="G18" s="202"/>
      <c r="H18" s="202"/>
      <c r="I18" s="202"/>
      <c r="J18" s="202"/>
      <c r="K18" s="203"/>
      <c r="L18" s="204">
        <f>'経費区分集計表(離島)'!K30</f>
        <v>0</v>
      </c>
      <c r="M18" s="205"/>
      <c r="N18" s="205"/>
      <c r="O18" s="205"/>
      <c r="P18" s="205"/>
      <c r="Q18" s="205"/>
      <c r="R18" s="206"/>
      <c r="S18" s="265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7"/>
    </row>
    <row r="19" spans="2:33" ht="14.25" customHeight="1" x14ac:dyDescent="0.15">
      <c r="B19" s="201" t="s">
        <v>64</v>
      </c>
      <c r="C19" s="202"/>
      <c r="D19" s="202"/>
      <c r="E19" s="202"/>
      <c r="F19" s="202"/>
      <c r="G19" s="202"/>
      <c r="H19" s="202"/>
      <c r="I19" s="202"/>
      <c r="J19" s="202"/>
      <c r="K19" s="203"/>
      <c r="L19" s="204">
        <f>'経費区分集計表(離島)'!L30</f>
        <v>0</v>
      </c>
      <c r="M19" s="205"/>
      <c r="N19" s="205"/>
      <c r="O19" s="205"/>
      <c r="P19" s="205"/>
      <c r="Q19" s="205"/>
      <c r="R19" s="206"/>
      <c r="S19" s="265"/>
      <c r="T19" s="266"/>
      <c r="U19" s="266"/>
      <c r="V19" s="266"/>
      <c r="W19" s="266"/>
      <c r="X19" s="266"/>
      <c r="Y19" s="266"/>
      <c r="Z19" s="266"/>
      <c r="AA19" s="266"/>
      <c r="AB19" s="266"/>
      <c r="AC19" s="266"/>
      <c r="AD19" s="266"/>
      <c r="AE19" s="266"/>
      <c r="AF19" s="266"/>
      <c r="AG19" s="267"/>
    </row>
    <row r="20" spans="2:33" ht="14.25" customHeight="1" x14ac:dyDescent="0.15">
      <c r="B20" s="201" t="s">
        <v>65</v>
      </c>
      <c r="C20" s="202"/>
      <c r="D20" s="202"/>
      <c r="E20" s="202"/>
      <c r="F20" s="202"/>
      <c r="G20" s="202"/>
      <c r="H20" s="202"/>
      <c r="I20" s="202"/>
      <c r="J20" s="202"/>
      <c r="K20" s="203"/>
      <c r="L20" s="204">
        <f>'経費区分集計表(離島)'!M30</f>
        <v>0</v>
      </c>
      <c r="M20" s="205"/>
      <c r="N20" s="205"/>
      <c r="O20" s="205"/>
      <c r="P20" s="205"/>
      <c r="Q20" s="205"/>
      <c r="R20" s="206"/>
      <c r="S20" s="265"/>
      <c r="T20" s="266"/>
      <c r="U20" s="266"/>
      <c r="V20" s="266"/>
      <c r="W20" s="266"/>
      <c r="X20" s="266"/>
      <c r="Y20" s="266"/>
      <c r="Z20" s="266"/>
      <c r="AA20" s="266"/>
      <c r="AB20" s="266"/>
      <c r="AC20" s="266"/>
      <c r="AD20" s="266"/>
      <c r="AE20" s="266"/>
      <c r="AF20" s="266"/>
      <c r="AG20" s="267"/>
    </row>
    <row r="21" spans="2:33" ht="14.25" customHeight="1" x14ac:dyDescent="0.15">
      <c r="B21" s="201" t="s">
        <v>66</v>
      </c>
      <c r="C21" s="202"/>
      <c r="D21" s="202"/>
      <c r="E21" s="202"/>
      <c r="F21" s="202"/>
      <c r="G21" s="202"/>
      <c r="H21" s="202"/>
      <c r="I21" s="202"/>
      <c r="J21" s="202"/>
      <c r="K21" s="203"/>
      <c r="L21" s="204">
        <f>'経費区分集計表(離島)'!N30</f>
        <v>0</v>
      </c>
      <c r="M21" s="205"/>
      <c r="N21" s="205"/>
      <c r="O21" s="205"/>
      <c r="P21" s="205"/>
      <c r="Q21" s="205"/>
      <c r="R21" s="206"/>
      <c r="S21" s="265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7"/>
    </row>
    <row r="22" spans="2:33" ht="14.25" customHeight="1" x14ac:dyDescent="0.15">
      <c r="B22" s="201" t="s">
        <v>67</v>
      </c>
      <c r="C22" s="202"/>
      <c r="D22" s="202"/>
      <c r="E22" s="202"/>
      <c r="F22" s="202"/>
      <c r="G22" s="202"/>
      <c r="H22" s="202"/>
      <c r="I22" s="202"/>
      <c r="J22" s="202"/>
      <c r="K22" s="203"/>
      <c r="L22" s="204">
        <f>'経費区分集計表(離島)'!O30</f>
        <v>0</v>
      </c>
      <c r="M22" s="205"/>
      <c r="N22" s="205"/>
      <c r="O22" s="205"/>
      <c r="P22" s="205"/>
      <c r="Q22" s="205"/>
      <c r="R22" s="206"/>
      <c r="S22" s="265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7"/>
    </row>
    <row r="23" spans="2:33" ht="14.25" customHeight="1" x14ac:dyDescent="0.15">
      <c r="B23" s="201" t="s">
        <v>68</v>
      </c>
      <c r="C23" s="202"/>
      <c r="D23" s="202"/>
      <c r="E23" s="202"/>
      <c r="F23" s="202"/>
      <c r="G23" s="202"/>
      <c r="H23" s="202"/>
      <c r="I23" s="202"/>
      <c r="J23" s="202"/>
      <c r="K23" s="203"/>
      <c r="L23" s="204">
        <f>'経費区分集計表(離島)'!P30</f>
        <v>0</v>
      </c>
      <c r="M23" s="205"/>
      <c r="N23" s="205"/>
      <c r="O23" s="205"/>
      <c r="P23" s="205"/>
      <c r="Q23" s="205"/>
      <c r="R23" s="206"/>
      <c r="S23" s="265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7"/>
    </row>
    <row r="24" spans="2:33" ht="14.25" customHeight="1" x14ac:dyDescent="0.15">
      <c r="B24" s="201" t="s">
        <v>69</v>
      </c>
      <c r="C24" s="202"/>
      <c r="D24" s="202"/>
      <c r="E24" s="202"/>
      <c r="F24" s="202"/>
      <c r="G24" s="202"/>
      <c r="H24" s="202"/>
      <c r="I24" s="202"/>
      <c r="J24" s="202"/>
      <c r="K24" s="203"/>
      <c r="L24" s="204">
        <f>'経費区分集計表(離島)'!Q30</f>
        <v>0</v>
      </c>
      <c r="M24" s="205"/>
      <c r="N24" s="205"/>
      <c r="O24" s="205"/>
      <c r="P24" s="205"/>
      <c r="Q24" s="205"/>
      <c r="R24" s="206"/>
      <c r="S24" s="265"/>
      <c r="T24" s="266"/>
      <c r="U24" s="266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267"/>
    </row>
    <row r="25" spans="2:33" ht="14.25" customHeight="1" x14ac:dyDescent="0.15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3"/>
      <c r="N25" s="63"/>
      <c r="O25" s="63"/>
      <c r="P25" s="63"/>
      <c r="Q25" s="63"/>
      <c r="R25" s="64"/>
      <c r="S25" s="47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9"/>
    </row>
    <row r="26" spans="2:33" ht="14.25" customHeight="1" x14ac:dyDescent="0.15">
      <c r="B26" s="201" t="s">
        <v>70</v>
      </c>
      <c r="C26" s="202"/>
      <c r="D26" s="202"/>
      <c r="E26" s="202"/>
      <c r="F26" s="202"/>
      <c r="G26" s="202"/>
      <c r="H26" s="202"/>
      <c r="I26" s="202"/>
      <c r="J26" s="202"/>
      <c r="K26" s="203"/>
      <c r="L26" s="204">
        <f>'経費区分集計表(離島)'!R30</f>
        <v>0</v>
      </c>
      <c r="M26" s="205"/>
      <c r="N26" s="205"/>
      <c r="O26" s="205"/>
      <c r="P26" s="205"/>
      <c r="Q26" s="205"/>
      <c r="R26" s="206"/>
      <c r="S26" s="265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7"/>
    </row>
    <row r="27" spans="2:33" ht="14.25" customHeight="1" x14ac:dyDescent="0.15">
      <c r="B27" s="59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3"/>
      <c r="N27" s="63"/>
      <c r="O27" s="63"/>
      <c r="P27" s="63"/>
      <c r="Q27" s="63"/>
      <c r="R27" s="64"/>
      <c r="S27" s="47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9"/>
    </row>
    <row r="28" spans="2:33" ht="14.25" customHeight="1" x14ac:dyDescent="0.15">
      <c r="B28" s="201" t="s">
        <v>71</v>
      </c>
      <c r="C28" s="202"/>
      <c r="D28" s="202"/>
      <c r="E28" s="202"/>
      <c r="F28" s="202"/>
      <c r="G28" s="202"/>
      <c r="H28" s="202"/>
      <c r="I28" s="202"/>
      <c r="J28" s="202"/>
      <c r="K28" s="203"/>
      <c r="L28" s="204">
        <f>'経費区分集計表(離島)'!S30</f>
        <v>0</v>
      </c>
      <c r="M28" s="205"/>
      <c r="N28" s="205"/>
      <c r="O28" s="205"/>
      <c r="P28" s="205"/>
      <c r="Q28" s="205"/>
      <c r="R28" s="206"/>
      <c r="S28" s="265"/>
      <c r="T28" s="266"/>
      <c r="U28" s="266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7"/>
    </row>
    <row r="29" spans="2:33" ht="14.25" customHeight="1" x14ac:dyDescent="0.15">
      <c r="B29" s="59"/>
      <c r="C29" s="60"/>
      <c r="D29" s="60"/>
      <c r="E29" s="60"/>
      <c r="F29" s="60"/>
      <c r="G29" s="60"/>
      <c r="H29" s="60"/>
      <c r="I29" s="60"/>
      <c r="J29" s="60"/>
      <c r="K29" s="61"/>
      <c r="L29" s="62"/>
      <c r="M29" s="63"/>
      <c r="N29" s="63"/>
      <c r="O29" s="63"/>
      <c r="P29" s="63"/>
      <c r="Q29" s="63"/>
      <c r="R29" s="64"/>
      <c r="S29" s="47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9"/>
    </row>
    <row r="30" spans="2:33" ht="14.25" customHeight="1" x14ac:dyDescent="0.15">
      <c r="B30" s="201" t="s">
        <v>72</v>
      </c>
      <c r="C30" s="202"/>
      <c r="D30" s="202"/>
      <c r="E30" s="202"/>
      <c r="F30" s="202"/>
      <c r="G30" s="202"/>
      <c r="H30" s="202"/>
      <c r="I30" s="202"/>
      <c r="J30" s="202"/>
      <c r="K30" s="203"/>
      <c r="L30" s="204">
        <f>'経費区分集計表(離島)'!T30</f>
        <v>0</v>
      </c>
      <c r="M30" s="205"/>
      <c r="N30" s="205"/>
      <c r="O30" s="205"/>
      <c r="P30" s="205"/>
      <c r="Q30" s="205"/>
      <c r="R30" s="206"/>
      <c r="S30" s="265"/>
      <c r="T30" s="266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266"/>
      <c r="AF30" s="266"/>
      <c r="AG30" s="267"/>
    </row>
    <row r="31" spans="2:33" ht="14.25" customHeight="1" x14ac:dyDescent="0.15">
      <c r="B31" s="201"/>
      <c r="C31" s="202"/>
      <c r="D31" s="202"/>
      <c r="E31" s="202"/>
      <c r="F31" s="202"/>
      <c r="G31" s="202"/>
      <c r="H31" s="202"/>
      <c r="I31" s="202"/>
      <c r="J31" s="202"/>
      <c r="K31" s="203"/>
      <c r="L31" s="204"/>
      <c r="M31" s="205"/>
      <c r="N31" s="205"/>
      <c r="O31" s="205"/>
      <c r="P31" s="205"/>
      <c r="Q31" s="205"/>
      <c r="R31" s="206"/>
      <c r="S31" s="265"/>
      <c r="T31" s="266"/>
      <c r="U31" s="266"/>
      <c r="V31" s="266"/>
      <c r="W31" s="266"/>
      <c r="X31" s="266"/>
      <c r="Y31" s="266"/>
      <c r="Z31" s="266"/>
      <c r="AA31" s="266"/>
      <c r="AB31" s="266"/>
      <c r="AC31" s="266"/>
      <c r="AD31" s="266"/>
      <c r="AE31" s="266"/>
      <c r="AF31" s="266"/>
      <c r="AG31" s="267"/>
    </row>
    <row r="32" spans="2:33" ht="14.25" customHeight="1" x14ac:dyDescent="0.15">
      <c r="B32" s="201"/>
      <c r="C32" s="202"/>
      <c r="D32" s="202"/>
      <c r="E32" s="202"/>
      <c r="F32" s="202"/>
      <c r="G32" s="202"/>
      <c r="H32" s="202"/>
      <c r="I32" s="202"/>
      <c r="J32" s="202"/>
      <c r="K32" s="203"/>
      <c r="L32" s="204"/>
      <c r="M32" s="205"/>
      <c r="N32" s="205"/>
      <c r="O32" s="205"/>
      <c r="P32" s="205"/>
      <c r="Q32" s="205"/>
      <c r="R32" s="206"/>
      <c r="S32" s="265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7"/>
    </row>
    <row r="33" spans="2:33" ht="14.25" customHeight="1" x14ac:dyDescent="0.15">
      <c r="B33" s="201"/>
      <c r="C33" s="202"/>
      <c r="D33" s="202"/>
      <c r="E33" s="202"/>
      <c r="F33" s="202"/>
      <c r="G33" s="202"/>
      <c r="H33" s="202"/>
      <c r="I33" s="202"/>
      <c r="J33" s="202"/>
      <c r="K33" s="203"/>
      <c r="L33" s="204"/>
      <c r="M33" s="205"/>
      <c r="N33" s="205"/>
      <c r="O33" s="205"/>
      <c r="P33" s="205"/>
      <c r="Q33" s="205"/>
      <c r="R33" s="206"/>
      <c r="S33" s="265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7"/>
    </row>
    <row r="34" spans="2:33" ht="14.25" customHeight="1" x14ac:dyDescent="0.15">
      <c r="B34" s="201"/>
      <c r="C34" s="202"/>
      <c r="D34" s="202"/>
      <c r="E34" s="202"/>
      <c r="F34" s="202"/>
      <c r="G34" s="202"/>
      <c r="H34" s="202"/>
      <c r="I34" s="202"/>
      <c r="J34" s="202"/>
      <c r="K34" s="203"/>
      <c r="L34" s="204"/>
      <c r="M34" s="205"/>
      <c r="N34" s="205"/>
      <c r="O34" s="205"/>
      <c r="P34" s="205"/>
      <c r="Q34" s="205"/>
      <c r="R34" s="206"/>
      <c r="S34" s="268"/>
      <c r="T34" s="269"/>
      <c r="U34" s="269"/>
      <c r="V34" s="269"/>
      <c r="W34" s="269"/>
      <c r="X34" s="269"/>
      <c r="Y34" s="269"/>
      <c r="Z34" s="269"/>
      <c r="AA34" s="269"/>
      <c r="AB34" s="37"/>
      <c r="AC34" s="230"/>
      <c r="AD34" s="230"/>
      <c r="AE34" s="230"/>
      <c r="AF34" s="230"/>
      <c r="AG34" s="231"/>
    </row>
    <row r="35" spans="2:33" ht="14.25" customHeight="1" x14ac:dyDescent="0.15">
      <c r="B35" s="215"/>
      <c r="C35" s="216"/>
      <c r="D35" s="216"/>
      <c r="E35" s="216"/>
      <c r="F35" s="216"/>
      <c r="G35" s="216"/>
      <c r="H35" s="216"/>
      <c r="I35" s="216"/>
      <c r="J35" s="216"/>
      <c r="K35" s="217"/>
      <c r="L35" s="218"/>
      <c r="M35" s="219"/>
      <c r="N35" s="219"/>
      <c r="O35" s="219"/>
      <c r="P35" s="219"/>
      <c r="Q35" s="219"/>
      <c r="R35" s="220"/>
      <c r="S35" s="270"/>
      <c r="T35" s="271"/>
      <c r="U35" s="271"/>
      <c r="V35" s="271"/>
      <c r="W35" s="271"/>
      <c r="X35" s="271"/>
      <c r="Y35" s="271"/>
      <c r="Z35" s="271"/>
      <c r="AA35" s="271"/>
      <c r="AB35" s="37"/>
      <c r="AC35" s="223"/>
      <c r="AD35" s="223"/>
      <c r="AE35" s="223"/>
      <c r="AF35" s="223"/>
      <c r="AG35" s="224"/>
    </row>
    <row r="36" spans="2:33" ht="17.100000000000001" customHeight="1" x14ac:dyDescent="0.15">
      <c r="B36" s="165" t="s">
        <v>73</v>
      </c>
      <c r="C36" s="166"/>
      <c r="D36" s="166"/>
      <c r="E36" s="166"/>
      <c r="F36" s="166"/>
      <c r="G36" s="166"/>
      <c r="H36" s="166"/>
      <c r="I36" s="166"/>
      <c r="J36" s="166"/>
      <c r="K36" s="167"/>
      <c r="L36" s="225">
        <f>SUM(L16:R35)</f>
        <v>0</v>
      </c>
      <c r="M36" s="226"/>
      <c r="N36" s="226"/>
      <c r="O36" s="226"/>
      <c r="P36" s="226"/>
      <c r="Q36" s="226"/>
      <c r="R36" s="227"/>
      <c r="S36" s="159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1"/>
    </row>
    <row r="37" spans="2:33" ht="17.100000000000001" customHeight="1" x14ac:dyDescent="0.15">
      <c r="B37" s="159" t="s">
        <v>74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1"/>
    </row>
    <row r="38" spans="2:33" ht="17.100000000000001" customHeight="1" x14ac:dyDescent="0.15">
      <c r="B38" s="38" t="s">
        <v>75</v>
      </c>
      <c r="C38" s="39"/>
      <c r="D38" s="39"/>
      <c r="E38" s="39"/>
      <c r="F38" s="39"/>
      <c r="G38" s="39"/>
      <c r="H38" s="39"/>
      <c r="I38" s="39"/>
      <c r="J38" s="40"/>
      <c r="K38" s="38" t="s">
        <v>76</v>
      </c>
      <c r="L38" s="39"/>
      <c r="M38" s="39"/>
      <c r="N38" s="39"/>
      <c r="O38" s="39"/>
      <c r="P38" s="39"/>
      <c r="Q38" s="40"/>
      <c r="R38" s="38" t="s">
        <v>77</v>
      </c>
      <c r="S38" s="40"/>
      <c r="T38" s="38" t="s">
        <v>78</v>
      </c>
      <c r="U38" s="39"/>
      <c r="V38" s="39"/>
      <c r="W38" s="40"/>
      <c r="X38" s="38" t="s">
        <v>58</v>
      </c>
      <c r="Y38" s="39"/>
      <c r="Z38" s="39"/>
      <c r="AA38" s="40"/>
      <c r="AB38" s="38" t="s">
        <v>79</v>
      </c>
      <c r="AC38" s="39"/>
      <c r="AD38" s="39"/>
      <c r="AE38" s="39"/>
      <c r="AF38" s="39"/>
      <c r="AG38" s="40"/>
    </row>
    <row r="39" spans="2:33" ht="17.100000000000001" customHeight="1" x14ac:dyDescent="0.15">
      <c r="B39" s="243"/>
      <c r="C39" s="244"/>
      <c r="D39" s="244"/>
      <c r="E39" s="244"/>
      <c r="F39" s="244"/>
      <c r="G39" s="244"/>
      <c r="H39" s="244"/>
      <c r="I39" s="244"/>
      <c r="J39" s="244"/>
      <c r="K39" s="243"/>
      <c r="L39" s="244"/>
      <c r="M39" s="244"/>
      <c r="N39" s="244"/>
      <c r="O39" s="244"/>
      <c r="P39" s="244"/>
      <c r="Q39" s="244"/>
      <c r="R39" s="245"/>
      <c r="S39" s="246"/>
      <c r="T39" s="245"/>
      <c r="U39" s="247"/>
      <c r="V39" s="247"/>
      <c r="W39" s="246"/>
      <c r="X39" s="248">
        <f t="shared" ref="X39:X46" si="0">R39*T39</f>
        <v>0</v>
      </c>
      <c r="Y39" s="249"/>
      <c r="Z39" s="249"/>
      <c r="AA39" s="250"/>
      <c r="AB39" s="243"/>
      <c r="AC39" s="244"/>
      <c r="AD39" s="244"/>
      <c r="AE39" s="244"/>
      <c r="AF39" s="244"/>
      <c r="AG39" s="251"/>
    </row>
    <row r="40" spans="2:33" ht="17.100000000000001" customHeight="1" x14ac:dyDescent="0.15">
      <c r="B40" s="232"/>
      <c r="C40" s="233"/>
      <c r="D40" s="233"/>
      <c r="E40" s="233"/>
      <c r="F40" s="233"/>
      <c r="G40" s="233"/>
      <c r="H40" s="233"/>
      <c r="I40" s="233"/>
      <c r="J40" s="233"/>
      <c r="K40" s="232"/>
      <c r="L40" s="233"/>
      <c r="M40" s="233"/>
      <c r="N40" s="233"/>
      <c r="O40" s="233"/>
      <c r="P40" s="233"/>
      <c r="Q40" s="233"/>
      <c r="R40" s="234"/>
      <c r="S40" s="235"/>
      <c r="T40" s="236"/>
      <c r="U40" s="237"/>
      <c r="V40" s="237"/>
      <c r="W40" s="238"/>
      <c r="X40" s="239">
        <f t="shared" si="0"/>
        <v>0</v>
      </c>
      <c r="Y40" s="240"/>
      <c r="Z40" s="240"/>
      <c r="AA40" s="241"/>
      <c r="AB40" s="232"/>
      <c r="AC40" s="233"/>
      <c r="AD40" s="233"/>
      <c r="AE40" s="233"/>
      <c r="AF40" s="233"/>
      <c r="AG40" s="242"/>
    </row>
    <row r="41" spans="2:33" ht="17.100000000000001" customHeight="1" x14ac:dyDescent="0.15">
      <c r="B41" s="232"/>
      <c r="C41" s="233"/>
      <c r="D41" s="233"/>
      <c r="E41" s="233"/>
      <c r="F41" s="233"/>
      <c r="G41" s="233"/>
      <c r="H41" s="233"/>
      <c r="I41" s="233"/>
      <c r="J41" s="233"/>
      <c r="K41" s="232"/>
      <c r="L41" s="233"/>
      <c r="M41" s="233"/>
      <c r="N41" s="233"/>
      <c r="O41" s="233"/>
      <c r="P41" s="233"/>
      <c r="Q41" s="233"/>
      <c r="R41" s="234"/>
      <c r="S41" s="235"/>
      <c r="T41" s="236"/>
      <c r="U41" s="237"/>
      <c r="V41" s="237"/>
      <c r="W41" s="238"/>
      <c r="X41" s="239">
        <f t="shared" si="0"/>
        <v>0</v>
      </c>
      <c r="Y41" s="240"/>
      <c r="Z41" s="240"/>
      <c r="AA41" s="241"/>
      <c r="AB41" s="232"/>
      <c r="AC41" s="233"/>
      <c r="AD41" s="233"/>
      <c r="AE41" s="233"/>
      <c r="AF41" s="233"/>
      <c r="AG41" s="242"/>
    </row>
    <row r="42" spans="2:33" ht="17.100000000000001" customHeight="1" x14ac:dyDescent="0.15">
      <c r="B42" s="232"/>
      <c r="C42" s="233"/>
      <c r="D42" s="233"/>
      <c r="E42" s="233"/>
      <c r="F42" s="233"/>
      <c r="G42" s="233"/>
      <c r="H42" s="233"/>
      <c r="I42" s="233"/>
      <c r="J42" s="233"/>
      <c r="K42" s="232"/>
      <c r="L42" s="233"/>
      <c r="M42" s="233"/>
      <c r="N42" s="233"/>
      <c r="O42" s="233"/>
      <c r="P42" s="233"/>
      <c r="Q42" s="233"/>
      <c r="R42" s="234"/>
      <c r="S42" s="235"/>
      <c r="T42" s="236"/>
      <c r="U42" s="237"/>
      <c r="V42" s="237"/>
      <c r="W42" s="238"/>
      <c r="X42" s="239">
        <f t="shared" si="0"/>
        <v>0</v>
      </c>
      <c r="Y42" s="240"/>
      <c r="Z42" s="240"/>
      <c r="AA42" s="241"/>
      <c r="AB42" s="232"/>
      <c r="AC42" s="233"/>
      <c r="AD42" s="233"/>
      <c r="AE42" s="233"/>
      <c r="AF42" s="233"/>
      <c r="AG42" s="242"/>
    </row>
    <row r="43" spans="2:33" ht="17.100000000000001" customHeight="1" x14ac:dyDescent="0.15">
      <c r="B43" s="232"/>
      <c r="C43" s="233"/>
      <c r="D43" s="233"/>
      <c r="E43" s="233"/>
      <c r="F43" s="233"/>
      <c r="G43" s="233"/>
      <c r="H43" s="233"/>
      <c r="I43" s="233"/>
      <c r="J43" s="233"/>
      <c r="K43" s="232"/>
      <c r="L43" s="233"/>
      <c r="M43" s="233"/>
      <c r="N43" s="233"/>
      <c r="O43" s="233"/>
      <c r="P43" s="233"/>
      <c r="Q43" s="233"/>
      <c r="R43" s="234"/>
      <c r="S43" s="235"/>
      <c r="T43" s="236"/>
      <c r="U43" s="237"/>
      <c r="V43" s="237"/>
      <c r="W43" s="238"/>
      <c r="X43" s="239">
        <f t="shared" si="0"/>
        <v>0</v>
      </c>
      <c r="Y43" s="240"/>
      <c r="Z43" s="240"/>
      <c r="AA43" s="241"/>
      <c r="AB43" s="232"/>
      <c r="AC43" s="233"/>
      <c r="AD43" s="233"/>
      <c r="AE43" s="233"/>
      <c r="AF43" s="233"/>
      <c r="AG43" s="242"/>
    </row>
    <row r="44" spans="2:33" ht="16.5" customHeight="1" x14ac:dyDescent="0.15">
      <c r="B44" s="232"/>
      <c r="C44" s="233"/>
      <c r="D44" s="233"/>
      <c r="E44" s="233"/>
      <c r="F44" s="233"/>
      <c r="G44" s="233"/>
      <c r="H44" s="233"/>
      <c r="I44" s="233"/>
      <c r="J44" s="233"/>
      <c r="K44" s="232"/>
      <c r="L44" s="233"/>
      <c r="M44" s="233"/>
      <c r="N44" s="233"/>
      <c r="O44" s="233"/>
      <c r="P44" s="233"/>
      <c r="Q44" s="233"/>
      <c r="R44" s="234"/>
      <c r="S44" s="235"/>
      <c r="T44" s="236"/>
      <c r="U44" s="237"/>
      <c r="V44" s="237"/>
      <c r="W44" s="238"/>
      <c r="X44" s="239">
        <f t="shared" si="0"/>
        <v>0</v>
      </c>
      <c r="Y44" s="240"/>
      <c r="Z44" s="240"/>
      <c r="AA44" s="241"/>
      <c r="AB44" s="232"/>
      <c r="AC44" s="233"/>
      <c r="AD44" s="233"/>
      <c r="AE44" s="233"/>
      <c r="AF44" s="233"/>
      <c r="AG44" s="242"/>
    </row>
    <row r="45" spans="2:33" ht="17.100000000000001" customHeight="1" x14ac:dyDescent="0.15">
      <c r="B45" s="232"/>
      <c r="C45" s="233"/>
      <c r="D45" s="233"/>
      <c r="E45" s="233"/>
      <c r="F45" s="233"/>
      <c r="G45" s="233"/>
      <c r="H45" s="233"/>
      <c r="I45" s="233"/>
      <c r="J45" s="233"/>
      <c r="K45" s="232"/>
      <c r="L45" s="233"/>
      <c r="M45" s="233"/>
      <c r="N45" s="233"/>
      <c r="O45" s="233"/>
      <c r="P45" s="233"/>
      <c r="Q45" s="233"/>
      <c r="R45" s="234"/>
      <c r="S45" s="235"/>
      <c r="T45" s="236"/>
      <c r="U45" s="237"/>
      <c r="V45" s="237"/>
      <c r="W45" s="238"/>
      <c r="X45" s="239">
        <f t="shared" si="0"/>
        <v>0</v>
      </c>
      <c r="Y45" s="240"/>
      <c r="Z45" s="240"/>
      <c r="AA45" s="241"/>
      <c r="AB45" s="232"/>
      <c r="AC45" s="233"/>
      <c r="AD45" s="233"/>
      <c r="AE45" s="233"/>
      <c r="AF45" s="233"/>
      <c r="AG45" s="242"/>
    </row>
    <row r="46" spans="2:33" ht="17.100000000000001" customHeight="1" x14ac:dyDescent="0.15">
      <c r="B46" s="254"/>
      <c r="C46" s="255"/>
      <c r="D46" s="255"/>
      <c r="E46" s="255"/>
      <c r="F46" s="255"/>
      <c r="G46" s="255"/>
      <c r="H46" s="255"/>
      <c r="I46" s="255"/>
      <c r="J46" s="255"/>
      <c r="K46" s="254"/>
      <c r="L46" s="255"/>
      <c r="M46" s="255"/>
      <c r="N46" s="255"/>
      <c r="O46" s="255"/>
      <c r="P46" s="255"/>
      <c r="Q46" s="255"/>
      <c r="R46" s="256"/>
      <c r="S46" s="257"/>
      <c r="T46" s="258"/>
      <c r="U46" s="259"/>
      <c r="V46" s="259"/>
      <c r="W46" s="260"/>
      <c r="X46" s="261">
        <f t="shared" si="0"/>
        <v>0</v>
      </c>
      <c r="Y46" s="262"/>
      <c r="Z46" s="262"/>
      <c r="AA46" s="263"/>
      <c r="AB46" s="254"/>
      <c r="AC46" s="255"/>
      <c r="AD46" s="255"/>
      <c r="AE46" s="255"/>
      <c r="AF46" s="255"/>
      <c r="AG46" s="264"/>
    </row>
    <row r="47" spans="2:33" ht="13.5" customHeight="1" x14ac:dyDescent="0.15">
      <c r="B47" s="252" t="s">
        <v>80</v>
      </c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</row>
    <row r="48" spans="2:33" x14ac:dyDescent="0.15">
      <c r="B48" s="253" t="s">
        <v>81</v>
      </c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</row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</sheetData>
  <mergeCells count="134">
    <mergeCell ref="B47:AG47"/>
    <mergeCell ref="B48:AG48"/>
    <mergeCell ref="B46:J46"/>
    <mergeCell ref="K46:Q46"/>
    <mergeCell ref="R46:S46"/>
    <mergeCell ref="T46:W46"/>
    <mergeCell ref="X46:AA46"/>
    <mergeCell ref="AB46:AG46"/>
    <mergeCell ref="B45:J45"/>
    <mergeCell ref="K45:Q45"/>
    <mergeCell ref="R45:S45"/>
    <mergeCell ref="T45:W45"/>
    <mergeCell ref="X45:AA45"/>
    <mergeCell ref="AB45:AG45"/>
    <mergeCell ref="B44:J44"/>
    <mergeCell ref="K44:Q44"/>
    <mergeCell ref="R44:S44"/>
    <mergeCell ref="T44:W44"/>
    <mergeCell ref="X44:AA44"/>
    <mergeCell ref="AB44:AG44"/>
    <mergeCell ref="B43:J43"/>
    <mergeCell ref="K43:Q43"/>
    <mergeCell ref="R43:S43"/>
    <mergeCell ref="T43:W43"/>
    <mergeCell ref="X43:AA43"/>
    <mergeCell ref="AB43:AG43"/>
    <mergeCell ref="B42:J42"/>
    <mergeCell ref="K42:Q42"/>
    <mergeCell ref="R42:S42"/>
    <mergeCell ref="T42:W42"/>
    <mergeCell ref="X42:AA42"/>
    <mergeCell ref="AB42:AG42"/>
    <mergeCell ref="B41:J41"/>
    <mergeCell ref="K41:Q41"/>
    <mergeCell ref="R41:S41"/>
    <mergeCell ref="T41:W41"/>
    <mergeCell ref="X41:AA41"/>
    <mergeCell ref="AB41:AG41"/>
    <mergeCell ref="B40:J40"/>
    <mergeCell ref="K40:Q40"/>
    <mergeCell ref="R40:S40"/>
    <mergeCell ref="T40:W40"/>
    <mergeCell ref="X40:AA40"/>
    <mergeCell ref="AB40:AG40"/>
    <mergeCell ref="B36:K36"/>
    <mergeCell ref="L36:R36"/>
    <mergeCell ref="S36:AG36"/>
    <mergeCell ref="B37:AG37"/>
    <mergeCell ref="B39:J39"/>
    <mergeCell ref="K39:Q39"/>
    <mergeCell ref="R39:S39"/>
    <mergeCell ref="T39:W39"/>
    <mergeCell ref="X39:AA39"/>
    <mergeCell ref="AB39:AG39"/>
    <mergeCell ref="B34:K34"/>
    <mergeCell ref="L34:R34"/>
    <mergeCell ref="S34:AA34"/>
    <mergeCell ref="AC34:AG34"/>
    <mergeCell ref="B35:K35"/>
    <mergeCell ref="L35:R35"/>
    <mergeCell ref="S35:AA35"/>
    <mergeCell ref="AC35:AG35"/>
    <mergeCell ref="B33:K33"/>
    <mergeCell ref="L33:R33"/>
    <mergeCell ref="S33:AG33"/>
    <mergeCell ref="B31:K31"/>
    <mergeCell ref="L31:R31"/>
    <mergeCell ref="S31:AG31"/>
    <mergeCell ref="B32:K32"/>
    <mergeCell ref="L32:R32"/>
    <mergeCell ref="S32:AG32"/>
    <mergeCell ref="B28:K28"/>
    <mergeCell ref="L28:R28"/>
    <mergeCell ref="S28:AG28"/>
    <mergeCell ref="B30:K30"/>
    <mergeCell ref="L30:R30"/>
    <mergeCell ref="S30:AG30"/>
    <mergeCell ref="B24:K24"/>
    <mergeCell ref="L24:R24"/>
    <mergeCell ref="S24:AG24"/>
    <mergeCell ref="B26:K26"/>
    <mergeCell ref="L26:R26"/>
    <mergeCell ref="S26:AG26"/>
    <mergeCell ref="B22:K22"/>
    <mergeCell ref="L22:R22"/>
    <mergeCell ref="S22:AG22"/>
    <mergeCell ref="B23:K23"/>
    <mergeCell ref="L23:R23"/>
    <mergeCell ref="S23:AG23"/>
    <mergeCell ref="B20:K20"/>
    <mergeCell ref="L20:R20"/>
    <mergeCell ref="S20:AG20"/>
    <mergeCell ref="B21:K21"/>
    <mergeCell ref="L21:R21"/>
    <mergeCell ref="S21:AG21"/>
    <mergeCell ref="B18:K18"/>
    <mergeCell ref="L18:R18"/>
    <mergeCell ref="S18:AG18"/>
    <mergeCell ref="B19:K19"/>
    <mergeCell ref="L19:R19"/>
    <mergeCell ref="S19:AG19"/>
    <mergeCell ref="B16:K16"/>
    <mergeCell ref="L16:R16"/>
    <mergeCell ref="S16:X16"/>
    <mergeCell ref="Y16:AG16"/>
    <mergeCell ref="B17:K17"/>
    <mergeCell ref="L17:R17"/>
    <mergeCell ref="S17:AG17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1:AG1"/>
    <mergeCell ref="A2:AG2"/>
    <mergeCell ref="B3:AG3"/>
    <mergeCell ref="A4:AG4"/>
    <mergeCell ref="A5:AG5"/>
    <mergeCell ref="B6:E13"/>
    <mergeCell ref="F6:L8"/>
    <mergeCell ref="M6:S8"/>
    <mergeCell ref="T6:Z8"/>
    <mergeCell ref="AA6:AG8"/>
    <mergeCell ref="F13:L13"/>
    <mergeCell ref="M13:S13"/>
    <mergeCell ref="T13:Z13"/>
    <mergeCell ref="AA13:AG13"/>
  </mergeCells>
  <phoneticPr fontId="2"/>
  <pageMargins left="0.7" right="0.2" top="0.63" bottom="0.41" header="0.3" footer="0.3"/>
  <pageSetup paperSize="9" orientation="portrait" verticalDpi="0" r:id="rId1"/>
  <ignoredErrors>
    <ignoredError sqref="L16:R30 Y16 F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87187-EF9A-49CE-933E-CBD296725174}">
  <sheetPr>
    <pageSetUpPr fitToPage="1"/>
  </sheetPr>
  <dimension ref="A2:X34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C9" sqref="C9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7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89</v>
      </c>
      <c r="U2" s="3"/>
    </row>
    <row r="3" spans="1:24" ht="9.75" customHeight="1" x14ac:dyDescent="0.1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4" ht="21.95" customHeight="1" x14ac:dyDescent="0.15">
      <c r="B4" s="9"/>
      <c r="C4" s="9"/>
      <c r="D4" s="9"/>
      <c r="E4" s="9"/>
      <c r="F4" s="9"/>
      <c r="G4" s="9"/>
      <c r="H4" s="9"/>
      <c r="I4" s="87" t="s">
        <v>22</v>
      </c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111"/>
    </row>
    <row r="5" spans="1:24" ht="20.100000000000001" customHeight="1" x14ac:dyDescent="0.15">
      <c r="A5" s="12"/>
      <c r="B5" s="115" t="s">
        <v>13</v>
      </c>
      <c r="C5" s="119" t="s">
        <v>11</v>
      </c>
      <c r="D5" s="102" t="s">
        <v>38</v>
      </c>
      <c r="E5" s="103"/>
      <c r="F5" s="103"/>
      <c r="G5" s="103"/>
      <c r="H5" s="104"/>
      <c r="I5" s="122" t="s">
        <v>0</v>
      </c>
      <c r="J5" s="93"/>
      <c r="K5" s="93"/>
      <c r="L5" s="93"/>
      <c r="M5" s="93"/>
      <c r="N5" s="93"/>
      <c r="O5" s="93"/>
      <c r="P5" s="93"/>
      <c r="Q5" s="93"/>
      <c r="R5" s="44" t="s">
        <v>1</v>
      </c>
      <c r="S5" s="44" t="s">
        <v>2</v>
      </c>
      <c r="T5" s="15" t="s">
        <v>3</v>
      </c>
      <c r="U5" s="108" t="s">
        <v>21</v>
      </c>
      <c r="V5" s="88" t="s">
        <v>24</v>
      </c>
      <c r="W5" s="105" t="s">
        <v>23</v>
      </c>
      <c r="X5" s="105" t="s">
        <v>25</v>
      </c>
    </row>
    <row r="6" spans="1:24" ht="20.100000000000001" customHeight="1" x14ac:dyDescent="0.15">
      <c r="A6" s="12"/>
      <c r="B6" s="116"/>
      <c r="C6" s="120"/>
      <c r="D6" s="92" t="s">
        <v>33</v>
      </c>
      <c r="E6" s="95" t="s">
        <v>34</v>
      </c>
      <c r="F6" s="98" t="s">
        <v>35</v>
      </c>
      <c r="G6" s="98" t="s">
        <v>36</v>
      </c>
      <c r="H6" s="98" t="s">
        <v>37</v>
      </c>
      <c r="I6" s="85" t="s">
        <v>4</v>
      </c>
      <c r="J6" s="85"/>
      <c r="K6" s="85"/>
      <c r="L6" s="85"/>
      <c r="M6" s="85"/>
      <c r="N6" s="85"/>
      <c r="O6" s="123" t="s">
        <v>18</v>
      </c>
      <c r="P6" s="123" t="s">
        <v>19</v>
      </c>
      <c r="Q6" s="123" t="s">
        <v>20</v>
      </c>
      <c r="R6" s="91" t="s">
        <v>5</v>
      </c>
      <c r="S6" s="91" t="s">
        <v>2</v>
      </c>
      <c r="T6" s="91" t="s">
        <v>6</v>
      </c>
      <c r="U6" s="109"/>
      <c r="V6" s="89"/>
      <c r="W6" s="106"/>
      <c r="X6" s="106"/>
    </row>
    <row r="7" spans="1:24" ht="20.100000000000001" customHeight="1" x14ac:dyDescent="0.15">
      <c r="B7" s="117"/>
      <c r="C7" s="91"/>
      <c r="D7" s="92"/>
      <c r="E7" s="96"/>
      <c r="F7" s="99"/>
      <c r="G7" s="98"/>
      <c r="H7" s="98"/>
      <c r="I7" s="85" t="s">
        <v>7</v>
      </c>
      <c r="J7" s="85"/>
      <c r="K7" s="86"/>
      <c r="L7" s="87" t="s">
        <v>8</v>
      </c>
      <c r="M7" s="85"/>
      <c r="N7" s="85"/>
      <c r="O7" s="120"/>
      <c r="P7" s="120"/>
      <c r="Q7" s="120"/>
      <c r="R7" s="92"/>
      <c r="S7" s="92"/>
      <c r="T7" s="92"/>
      <c r="U7" s="110"/>
      <c r="V7" s="89"/>
      <c r="W7" s="106"/>
      <c r="X7" s="106"/>
    </row>
    <row r="8" spans="1:24" ht="39.75" customHeight="1" x14ac:dyDescent="0.15">
      <c r="B8" s="118"/>
      <c r="C8" s="121"/>
      <c r="D8" s="94"/>
      <c r="E8" s="97"/>
      <c r="F8" s="100"/>
      <c r="G8" s="101"/>
      <c r="H8" s="101"/>
      <c r="I8" s="45" t="s">
        <v>9</v>
      </c>
      <c r="J8" s="46" t="s">
        <v>10</v>
      </c>
      <c r="K8" s="23" t="s">
        <v>17</v>
      </c>
      <c r="L8" s="23" t="s">
        <v>14</v>
      </c>
      <c r="M8" s="23" t="s">
        <v>15</v>
      </c>
      <c r="N8" s="23" t="s">
        <v>16</v>
      </c>
      <c r="O8" s="120"/>
      <c r="P8" s="120"/>
      <c r="Q8" s="120"/>
      <c r="R8" s="93"/>
      <c r="S8" s="93"/>
      <c r="T8" s="93"/>
      <c r="U8" s="109"/>
      <c r="V8" s="90"/>
      <c r="W8" s="107"/>
      <c r="X8" s="107"/>
    </row>
    <row r="9" spans="1:24" ht="18.75" customHeight="1" x14ac:dyDescent="0.15">
      <c r="B9" s="29">
        <v>1</v>
      </c>
      <c r="C9" s="5"/>
      <c r="D9" s="5"/>
      <c r="E9" s="5"/>
      <c r="F9" s="24"/>
      <c r="G9" s="50">
        <f t="shared" ref="G9:G29" si="0">E9*F9</f>
        <v>0</v>
      </c>
      <c r="H9" s="283"/>
      <c r="I9" s="284"/>
      <c r="J9" s="25"/>
      <c r="K9" s="25"/>
      <c r="L9" s="25"/>
      <c r="M9" s="25"/>
      <c r="N9" s="25"/>
      <c r="O9" s="25"/>
      <c r="P9" s="25"/>
      <c r="Q9" s="25"/>
      <c r="R9" s="25"/>
      <c r="S9" s="25"/>
      <c r="T9" s="285"/>
      <c r="U9" s="50">
        <f>SUM(I9:T9)</f>
        <v>0</v>
      </c>
      <c r="V9" s="25"/>
      <c r="W9" s="54">
        <f>U9+V9</f>
        <v>0</v>
      </c>
      <c r="X9" s="55" t="str">
        <f>IF(G9=W9,"○","×")</f>
        <v>○</v>
      </c>
    </row>
    <row r="10" spans="1:24" ht="20.100000000000001" customHeight="1" x14ac:dyDescent="0.15">
      <c r="B10" s="29">
        <v>2</v>
      </c>
      <c r="C10" s="6"/>
      <c r="D10" s="6"/>
      <c r="E10" s="6"/>
      <c r="F10" s="24"/>
      <c r="G10" s="50">
        <f t="shared" si="0"/>
        <v>0</v>
      </c>
      <c r="H10" s="286"/>
      <c r="I10" s="27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87"/>
      <c r="U10" s="50">
        <f t="shared" ref="U10:U29" si="1">SUM(I10:T10)</f>
        <v>0</v>
      </c>
      <c r="V10" s="26"/>
      <c r="W10" s="54">
        <f t="shared" ref="W10:W29" si="2">U10+V10</f>
        <v>0</v>
      </c>
      <c r="X10" s="55" t="str">
        <f t="shared" ref="X10:X30" si="3">IF(G10=W10,"○","×")</f>
        <v>○</v>
      </c>
    </row>
    <row r="11" spans="1:24" ht="20.100000000000001" customHeight="1" x14ac:dyDescent="0.15">
      <c r="B11" s="29">
        <v>3</v>
      </c>
      <c r="C11" s="6"/>
      <c r="D11" s="6"/>
      <c r="E11" s="6"/>
      <c r="F11" s="24"/>
      <c r="G11" s="50">
        <f t="shared" si="0"/>
        <v>0</v>
      </c>
      <c r="H11" s="286"/>
      <c r="I11" s="2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87"/>
      <c r="U11" s="50">
        <f t="shared" si="1"/>
        <v>0</v>
      </c>
      <c r="V11" s="26"/>
      <c r="W11" s="54">
        <f t="shared" si="2"/>
        <v>0</v>
      </c>
      <c r="X11" s="55" t="str">
        <f t="shared" si="3"/>
        <v>○</v>
      </c>
    </row>
    <row r="12" spans="1:24" ht="20.100000000000001" customHeight="1" x14ac:dyDescent="0.15">
      <c r="B12" s="29">
        <v>4</v>
      </c>
      <c r="C12" s="6"/>
      <c r="D12" s="6"/>
      <c r="E12" s="6"/>
      <c r="F12" s="24"/>
      <c r="G12" s="50">
        <f t="shared" si="0"/>
        <v>0</v>
      </c>
      <c r="H12" s="286"/>
      <c r="I12" s="27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87"/>
      <c r="U12" s="50">
        <f t="shared" si="1"/>
        <v>0</v>
      </c>
      <c r="V12" s="26"/>
      <c r="W12" s="54">
        <f t="shared" si="2"/>
        <v>0</v>
      </c>
      <c r="X12" s="55" t="str">
        <f t="shared" si="3"/>
        <v>○</v>
      </c>
    </row>
    <row r="13" spans="1:24" ht="20.100000000000001" customHeight="1" x14ac:dyDescent="0.15">
      <c r="B13" s="29">
        <v>5</v>
      </c>
      <c r="C13" s="6"/>
      <c r="D13" s="6"/>
      <c r="E13" s="6"/>
      <c r="F13" s="24"/>
      <c r="G13" s="50">
        <f t="shared" si="0"/>
        <v>0</v>
      </c>
      <c r="H13" s="286"/>
      <c r="I13" s="27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87"/>
      <c r="U13" s="50">
        <f t="shared" si="1"/>
        <v>0</v>
      </c>
      <c r="V13" s="26"/>
      <c r="W13" s="54">
        <f t="shared" si="2"/>
        <v>0</v>
      </c>
      <c r="X13" s="55" t="str">
        <f t="shared" si="3"/>
        <v>○</v>
      </c>
    </row>
    <row r="14" spans="1:24" ht="19.5" customHeight="1" x14ac:dyDescent="0.15">
      <c r="B14" s="29">
        <v>6</v>
      </c>
      <c r="C14" s="6"/>
      <c r="D14" s="28"/>
      <c r="E14" s="6"/>
      <c r="F14" s="24"/>
      <c r="G14" s="50">
        <f t="shared" si="0"/>
        <v>0</v>
      </c>
      <c r="H14" s="286"/>
      <c r="I14" s="27"/>
      <c r="J14" s="26"/>
      <c r="K14" s="26"/>
      <c r="L14" s="26"/>
      <c r="M14" s="26"/>
      <c r="N14" s="288"/>
      <c r="O14" s="26"/>
      <c r="P14" s="26"/>
      <c r="Q14" s="26"/>
      <c r="R14" s="26"/>
      <c r="S14" s="26"/>
      <c r="T14" s="287"/>
      <c r="U14" s="50">
        <f t="shared" si="1"/>
        <v>0</v>
      </c>
      <c r="V14" s="26"/>
      <c r="W14" s="54">
        <f t="shared" si="2"/>
        <v>0</v>
      </c>
      <c r="X14" s="55" t="str">
        <f t="shared" si="3"/>
        <v>○</v>
      </c>
    </row>
    <row r="15" spans="1:24" ht="20.100000000000001" customHeight="1" x14ac:dyDescent="0.15">
      <c r="B15" s="29">
        <v>7</v>
      </c>
      <c r="C15" s="6"/>
      <c r="D15" s="6"/>
      <c r="E15" s="6"/>
      <c r="F15" s="24"/>
      <c r="G15" s="50">
        <f t="shared" si="0"/>
        <v>0</v>
      </c>
      <c r="H15" s="286"/>
      <c r="I15" s="27"/>
      <c r="J15" s="26"/>
      <c r="K15" s="26"/>
      <c r="L15" s="289"/>
      <c r="M15" s="26"/>
      <c r="N15" s="26"/>
      <c r="O15" s="26"/>
      <c r="P15" s="26"/>
      <c r="Q15" s="26"/>
      <c r="R15" s="26"/>
      <c r="S15" s="26"/>
      <c r="T15" s="287"/>
      <c r="U15" s="50">
        <f t="shared" si="1"/>
        <v>0</v>
      </c>
      <c r="V15" s="26"/>
      <c r="W15" s="54">
        <f t="shared" si="2"/>
        <v>0</v>
      </c>
      <c r="X15" s="55" t="str">
        <f t="shared" si="3"/>
        <v>○</v>
      </c>
    </row>
    <row r="16" spans="1:24" ht="20.100000000000001" customHeight="1" x14ac:dyDescent="0.15">
      <c r="B16" s="29">
        <v>8</v>
      </c>
      <c r="C16" s="6"/>
      <c r="D16" s="6"/>
      <c r="E16" s="6"/>
      <c r="F16" s="24"/>
      <c r="G16" s="50">
        <f t="shared" si="0"/>
        <v>0</v>
      </c>
      <c r="H16" s="286"/>
      <c r="I16" s="27"/>
      <c r="J16" s="26"/>
      <c r="K16" s="26"/>
      <c r="L16" s="26"/>
      <c r="M16" s="289"/>
      <c r="N16" s="26"/>
      <c r="O16" s="26"/>
      <c r="P16" s="26"/>
      <c r="Q16" s="26"/>
      <c r="R16" s="26"/>
      <c r="S16" s="26"/>
      <c r="T16" s="287"/>
      <c r="U16" s="50">
        <f t="shared" si="1"/>
        <v>0</v>
      </c>
      <c r="V16" s="26"/>
      <c r="W16" s="54">
        <f t="shared" si="2"/>
        <v>0</v>
      </c>
      <c r="X16" s="55" t="str">
        <f t="shared" si="3"/>
        <v>○</v>
      </c>
    </row>
    <row r="17" spans="2:24" ht="20.100000000000001" customHeight="1" x14ac:dyDescent="0.15">
      <c r="B17" s="29">
        <v>9</v>
      </c>
      <c r="C17" s="6"/>
      <c r="D17" s="6"/>
      <c r="E17" s="6"/>
      <c r="F17" s="24"/>
      <c r="G17" s="50">
        <f t="shared" si="0"/>
        <v>0</v>
      </c>
      <c r="H17" s="286"/>
      <c r="I17" s="27"/>
      <c r="J17" s="26"/>
      <c r="K17" s="26"/>
      <c r="L17" s="26"/>
      <c r="M17" s="26"/>
      <c r="N17" s="289"/>
      <c r="O17" s="26"/>
      <c r="P17" s="26"/>
      <c r="Q17" s="26"/>
      <c r="R17" s="26"/>
      <c r="S17" s="26"/>
      <c r="T17" s="287"/>
      <c r="U17" s="50">
        <f t="shared" si="1"/>
        <v>0</v>
      </c>
      <c r="V17" s="26"/>
      <c r="W17" s="54">
        <f t="shared" si="2"/>
        <v>0</v>
      </c>
      <c r="X17" s="55" t="str">
        <f t="shared" si="3"/>
        <v>○</v>
      </c>
    </row>
    <row r="18" spans="2:24" ht="20.100000000000001" customHeight="1" x14ac:dyDescent="0.15">
      <c r="B18" s="29">
        <v>10</v>
      </c>
      <c r="C18" s="6"/>
      <c r="D18" s="6"/>
      <c r="E18" s="6"/>
      <c r="F18" s="24"/>
      <c r="G18" s="50">
        <f t="shared" si="0"/>
        <v>0</v>
      </c>
      <c r="H18" s="286"/>
      <c r="I18" s="27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87"/>
      <c r="U18" s="50">
        <f t="shared" si="1"/>
        <v>0</v>
      </c>
      <c r="V18" s="26"/>
      <c r="W18" s="54">
        <f t="shared" si="2"/>
        <v>0</v>
      </c>
      <c r="X18" s="55" t="str">
        <f t="shared" si="3"/>
        <v>○</v>
      </c>
    </row>
    <row r="19" spans="2:24" ht="20.100000000000001" customHeight="1" x14ac:dyDescent="0.15">
      <c r="B19" s="29">
        <v>11</v>
      </c>
      <c r="C19" s="6"/>
      <c r="D19" s="6"/>
      <c r="E19" s="6"/>
      <c r="F19" s="24"/>
      <c r="G19" s="50">
        <f t="shared" si="0"/>
        <v>0</v>
      </c>
      <c r="H19" s="286"/>
      <c r="I19" s="27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87"/>
      <c r="U19" s="50">
        <f t="shared" si="1"/>
        <v>0</v>
      </c>
      <c r="V19" s="26"/>
      <c r="W19" s="54">
        <f t="shared" si="2"/>
        <v>0</v>
      </c>
      <c r="X19" s="55" t="str">
        <f t="shared" si="3"/>
        <v>○</v>
      </c>
    </row>
    <row r="20" spans="2:24" ht="20.100000000000001" customHeight="1" x14ac:dyDescent="0.15">
      <c r="B20" s="29">
        <v>12</v>
      </c>
      <c r="C20" s="6"/>
      <c r="D20" s="6"/>
      <c r="E20" s="6"/>
      <c r="F20" s="24"/>
      <c r="G20" s="50">
        <f t="shared" si="0"/>
        <v>0</v>
      </c>
      <c r="H20" s="286"/>
      <c r="I20" s="27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87"/>
      <c r="U20" s="50">
        <f t="shared" si="1"/>
        <v>0</v>
      </c>
      <c r="V20" s="26"/>
      <c r="W20" s="54">
        <f t="shared" si="2"/>
        <v>0</v>
      </c>
      <c r="X20" s="55" t="str">
        <f t="shared" si="3"/>
        <v>○</v>
      </c>
    </row>
    <row r="21" spans="2:24" ht="20.100000000000001" customHeight="1" x14ac:dyDescent="0.15">
      <c r="B21" s="29">
        <v>13</v>
      </c>
      <c r="C21" s="6"/>
      <c r="D21" s="6"/>
      <c r="E21" s="6"/>
      <c r="F21" s="24"/>
      <c r="G21" s="50">
        <f t="shared" si="0"/>
        <v>0</v>
      </c>
      <c r="H21" s="286"/>
      <c r="I21" s="27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87"/>
      <c r="U21" s="50">
        <f t="shared" si="1"/>
        <v>0</v>
      </c>
      <c r="V21" s="26"/>
      <c r="W21" s="54">
        <f t="shared" si="2"/>
        <v>0</v>
      </c>
      <c r="X21" s="55" t="str">
        <f t="shared" si="3"/>
        <v>○</v>
      </c>
    </row>
    <row r="22" spans="2:24" ht="20.100000000000001" customHeight="1" x14ac:dyDescent="0.15">
      <c r="B22" s="29">
        <v>14</v>
      </c>
      <c r="C22" s="6"/>
      <c r="D22" s="6"/>
      <c r="E22" s="6"/>
      <c r="F22" s="24"/>
      <c r="G22" s="50">
        <f t="shared" si="0"/>
        <v>0</v>
      </c>
      <c r="H22" s="286"/>
      <c r="I22" s="27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87"/>
      <c r="U22" s="50">
        <f t="shared" si="1"/>
        <v>0</v>
      </c>
      <c r="V22" s="26"/>
      <c r="W22" s="54">
        <f t="shared" si="2"/>
        <v>0</v>
      </c>
      <c r="X22" s="55" t="str">
        <f t="shared" si="3"/>
        <v>○</v>
      </c>
    </row>
    <row r="23" spans="2:24" ht="20.100000000000001" customHeight="1" x14ac:dyDescent="0.15">
      <c r="B23" s="29">
        <v>15</v>
      </c>
      <c r="C23" s="6"/>
      <c r="D23" s="6"/>
      <c r="E23" s="6"/>
      <c r="F23" s="24"/>
      <c r="G23" s="50">
        <f t="shared" si="0"/>
        <v>0</v>
      </c>
      <c r="H23" s="286"/>
      <c r="I23" s="27"/>
      <c r="J23" s="290"/>
      <c r="K23" s="290"/>
      <c r="L23" s="26"/>
      <c r="M23" s="26"/>
      <c r="N23" s="26"/>
      <c r="O23" s="26"/>
      <c r="P23" s="26"/>
      <c r="Q23" s="26"/>
      <c r="R23" s="26"/>
      <c r="S23" s="26"/>
      <c r="T23" s="287"/>
      <c r="U23" s="50">
        <f t="shared" si="1"/>
        <v>0</v>
      </c>
      <c r="V23" s="26"/>
      <c r="W23" s="54">
        <f t="shared" si="2"/>
        <v>0</v>
      </c>
      <c r="X23" s="55" t="str">
        <f t="shared" si="3"/>
        <v>○</v>
      </c>
    </row>
    <row r="24" spans="2:24" ht="20.100000000000001" customHeight="1" x14ac:dyDescent="0.15">
      <c r="B24" s="29">
        <v>16</v>
      </c>
      <c r="C24" s="6"/>
      <c r="D24" s="6"/>
      <c r="E24" s="6"/>
      <c r="F24" s="24"/>
      <c r="G24" s="50">
        <f t="shared" si="0"/>
        <v>0</v>
      </c>
      <c r="H24" s="286"/>
      <c r="I24" s="27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87"/>
      <c r="U24" s="50">
        <f t="shared" si="1"/>
        <v>0</v>
      </c>
      <c r="V24" s="26"/>
      <c r="W24" s="54">
        <f t="shared" si="2"/>
        <v>0</v>
      </c>
      <c r="X24" s="55" t="str">
        <f t="shared" si="3"/>
        <v>○</v>
      </c>
    </row>
    <row r="25" spans="2:24" ht="20.100000000000001" customHeight="1" x14ac:dyDescent="0.15">
      <c r="B25" s="29">
        <v>17</v>
      </c>
      <c r="C25" s="6"/>
      <c r="D25" s="6"/>
      <c r="E25" s="6"/>
      <c r="F25" s="24"/>
      <c r="G25" s="50">
        <f t="shared" si="0"/>
        <v>0</v>
      </c>
      <c r="H25" s="286"/>
      <c r="I25" s="27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87"/>
      <c r="U25" s="50">
        <f t="shared" si="1"/>
        <v>0</v>
      </c>
      <c r="V25" s="26"/>
      <c r="W25" s="54">
        <f t="shared" si="2"/>
        <v>0</v>
      </c>
      <c r="X25" s="55" t="str">
        <f t="shared" si="3"/>
        <v>○</v>
      </c>
    </row>
    <row r="26" spans="2:24" ht="20.100000000000001" customHeight="1" x14ac:dyDescent="0.15">
      <c r="B26" s="29">
        <v>18</v>
      </c>
      <c r="C26" s="5"/>
      <c r="D26" s="5"/>
      <c r="E26" s="5"/>
      <c r="F26" s="24"/>
      <c r="G26" s="50">
        <f t="shared" si="0"/>
        <v>0</v>
      </c>
      <c r="H26" s="283"/>
      <c r="I26" s="284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85"/>
      <c r="U26" s="50">
        <f t="shared" si="1"/>
        <v>0</v>
      </c>
      <c r="V26" s="25"/>
      <c r="W26" s="54">
        <f t="shared" si="2"/>
        <v>0</v>
      </c>
      <c r="X26" s="55" t="str">
        <f t="shared" si="3"/>
        <v>○</v>
      </c>
    </row>
    <row r="27" spans="2:24" ht="20.100000000000001" customHeight="1" x14ac:dyDescent="0.15">
      <c r="B27" s="29">
        <v>19</v>
      </c>
      <c r="C27" s="6"/>
      <c r="D27" s="6"/>
      <c r="E27" s="6"/>
      <c r="F27" s="24"/>
      <c r="G27" s="50">
        <f t="shared" si="0"/>
        <v>0</v>
      </c>
      <c r="H27" s="286"/>
      <c r="I27" s="27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87"/>
      <c r="U27" s="50">
        <f t="shared" si="1"/>
        <v>0</v>
      </c>
      <c r="V27" s="26"/>
      <c r="W27" s="54">
        <f t="shared" si="2"/>
        <v>0</v>
      </c>
      <c r="X27" s="55" t="str">
        <f t="shared" si="3"/>
        <v>○</v>
      </c>
    </row>
    <row r="28" spans="2:24" ht="20.100000000000001" customHeight="1" x14ac:dyDescent="0.15">
      <c r="B28" s="29">
        <v>20</v>
      </c>
      <c r="C28" s="6"/>
      <c r="D28" s="6"/>
      <c r="E28" s="6"/>
      <c r="F28" s="24"/>
      <c r="G28" s="50">
        <f t="shared" si="0"/>
        <v>0</v>
      </c>
      <c r="H28" s="286"/>
      <c r="I28" s="27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87"/>
      <c r="U28" s="50">
        <f t="shared" si="1"/>
        <v>0</v>
      </c>
      <c r="V28" s="26"/>
      <c r="W28" s="54">
        <f t="shared" si="2"/>
        <v>0</v>
      </c>
      <c r="X28" s="55" t="str">
        <f t="shared" si="3"/>
        <v>○</v>
      </c>
    </row>
    <row r="29" spans="2:24" ht="20.100000000000001" customHeight="1" x14ac:dyDescent="0.15">
      <c r="B29" s="29">
        <v>21</v>
      </c>
      <c r="C29" s="16"/>
      <c r="D29" s="16"/>
      <c r="E29" s="16"/>
      <c r="F29" s="24"/>
      <c r="G29" s="50">
        <f t="shared" si="0"/>
        <v>0</v>
      </c>
      <c r="H29" s="291"/>
      <c r="I29" s="292"/>
      <c r="J29" s="281"/>
      <c r="K29" s="281"/>
      <c r="L29" s="281"/>
      <c r="M29" s="281"/>
      <c r="N29" s="281"/>
      <c r="O29" s="281"/>
      <c r="P29" s="281"/>
      <c r="Q29" s="281"/>
      <c r="R29" s="281"/>
      <c r="S29" s="281"/>
      <c r="T29" s="293"/>
      <c r="U29" s="51">
        <f t="shared" si="1"/>
        <v>0</v>
      </c>
      <c r="V29" s="281"/>
      <c r="W29" s="56">
        <f t="shared" si="2"/>
        <v>0</v>
      </c>
      <c r="X29" s="55" t="str">
        <f t="shared" si="3"/>
        <v>○</v>
      </c>
    </row>
    <row r="30" spans="2:24" ht="20.100000000000001" customHeight="1" x14ac:dyDescent="0.15">
      <c r="B30" s="112" t="s">
        <v>12</v>
      </c>
      <c r="C30" s="113"/>
      <c r="D30" s="113"/>
      <c r="E30" s="113"/>
      <c r="F30" s="114"/>
      <c r="G30" s="50">
        <f>SUM(G9:G29)</f>
        <v>0</v>
      </c>
      <c r="H30" s="21"/>
      <c r="I30" s="52">
        <f>SUM(I9:I29)</f>
        <v>0</v>
      </c>
      <c r="J30" s="52">
        <f t="shared" ref="J30:T30" si="4">SUM(J9:J29)</f>
        <v>0</v>
      </c>
      <c r="K30" s="52">
        <f t="shared" si="4"/>
        <v>0</v>
      </c>
      <c r="L30" s="52">
        <f t="shared" si="4"/>
        <v>0</v>
      </c>
      <c r="M30" s="52">
        <f t="shared" si="4"/>
        <v>0</v>
      </c>
      <c r="N30" s="52">
        <f t="shared" si="4"/>
        <v>0</v>
      </c>
      <c r="O30" s="52">
        <f t="shared" si="4"/>
        <v>0</v>
      </c>
      <c r="P30" s="52">
        <f t="shared" si="4"/>
        <v>0</v>
      </c>
      <c r="Q30" s="52">
        <f t="shared" si="4"/>
        <v>0</v>
      </c>
      <c r="R30" s="52">
        <f t="shared" si="4"/>
        <v>0</v>
      </c>
      <c r="S30" s="52">
        <f t="shared" si="4"/>
        <v>0</v>
      </c>
      <c r="T30" s="52">
        <f t="shared" si="4"/>
        <v>0</v>
      </c>
      <c r="U30" s="53">
        <f>SUM(U9:U29)</f>
        <v>0</v>
      </c>
      <c r="V30" s="294">
        <f>SUM(V9:V29)</f>
        <v>0</v>
      </c>
      <c r="W30" s="57">
        <f>SUM(W9:W29)</f>
        <v>0</v>
      </c>
      <c r="X30" s="55" t="str">
        <f t="shared" si="3"/>
        <v>○</v>
      </c>
    </row>
    <row r="31" spans="2:24" x14ac:dyDescent="0.1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 t="s">
        <v>30</v>
      </c>
      <c r="N31" s="65">
        <f>SUM(I30:N30)</f>
        <v>0</v>
      </c>
      <c r="O31" s="10"/>
      <c r="P31" s="10" t="s">
        <v>31</v>
      </c>
      <c r="Q31" s="65">
        <f>SUM(I30:Q30)</f>
        <v>0</v>
      </c>
      <c r="R31" s="10"/>
      <c r="S31" s="10"/>
      <c r="T31" s="10"/>
      <c r="U31" s="11"/>
      <c r="V31" s="12"/>
      <c r="W31" s="12"/>
    </row>
    <row r="32" spans="2:24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1"/>
      <c r="V32" s="12"/>
      <c r="W32" s="12"/>
    </row>
    <row r="33" spans="2:8" x14ac:dyDescent="0.15">
      <c r="B33" s="43"/>
      <c r="C33" s="84"/>
      <c r="D33" s="84"/>
      <c r="E33" s="84"/>
      <c r="F33" s="84"/>
      <c r="G33" s="84"/>
      <c r="H33" s="84"/>
    </row>
    <row r="34" spans="2:8" x14ac:dyDescent="0.15">
      <c r="B34" s="43"/>
      <c r="C34" s="84"/>
      <c r="D34" s="84"/>
      <c r="E34" s="84"/>
      <c r="F34" s="84"/>
      <c r="G34" s="84"/>
      <c r="H34" s="84"/>
    </row>
  </sheetData>
  <mergeCells count="26"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経費区分集計表【記載例】</vt:lpstr>
      <vt:lpstr>【別紙2】 経費内訳(離島以外)</vt:lpstr>
      <vt:lpstr>経費区分集計表(離島以外)</vt:lpstr>
      <vt:lpstr>【別紙2】 経費内訳 (離島)</vt:lpstr>
      <vt:lpstr>経費区分集計表(離島)</vt:lpstr>
      <vt:lpstr>'【別紙2】 経費内訳 (離島)'!Print_Area</vt:lpstr>
      <vt:lpstr>'【別紙2】 経費内訳(離島以外)'!Print_Area</vt:lpstr>
      <vt:lpstr>'経費区分集計表(離島)'!Print_Titles</vt:lpstr>
      <vt:lpstr>'経費区分集計表(離島以外)'!Print_Titles</vt:lpstr>
      <vt:lpstr>経費区分集計表【記載例】!Print_Titles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2021-06-11T07:29:49Z</dcterms:created>
  <dcterms:modified xsi:type="dcterms:W3CDTF">2022-05-13T03:16:21Z</dcterms:modified>
</cp:coreProperties>
</file>