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 defaultThemeVersion="166925"/>
  <xr:revisionPtr revIDLastSave="0" documentId="13_ncr:1_{5C9E6615-0E52-4409-BB24-8B0AB37FF12F}" xr6:coauthVersionLast="47" xr6:coauthVersionMax="47" xr10:uidLastSave="{00000000-0000-0000-0000-000000000000}"/>
  <bookViews>
    <workbookView xWindow="-120" yWindow="-120" windowWidth="29040" windowHeight="15840" tabRatio="710" activeTab="1" xr2:uid="{00000000-000D-0000-FFFF-FFFF00000000}"/>
  </bookViews>
  <sheets>
    <sheet name="別紙２ 経費内訳(記載例)" sheetId="22" r:id="rId1"/>
    <sheet name="経費区分集計表(記載例)" sheetId="8" r:id="rId2"/>
    <sheet name="共通費の算定" sheetId="7" r:id="rId3"/>
    <sheet name="別紙２ 経費内訳" sheetId="10" r:id="rId4"/>
    <sheet name="経費区分集計表" sheetId="3" r:id="rId5"/>
  </sheets>
  <definedNames>
    <definedName name="_xlnm.Print_Area" localSheetId="4">経費区分集計表!$B$1:$Y$112</definedName>
    <definedName name="_xlnm.Print_Area" localSheetId="1">'経費区分集計表(記載例)'!$B$1:$Y$113</definedName>
    <definedName name="_xlnm.Print_Area" localSheetId="3">'別紙２ 経費内訳'!$A$1:$AG$53</definedName>
    <definedName name="_xlnm.Print_Area" localSheetId="0">'別紙２ 経費内訳(記載例)'!$A$1:$AG$53</definedName>
    <definedName name="_xlnm.Print_Titles" localSheetId="4">経費区分集計表!$4:$8</definedName>
    <definedName name="_xlnm.Print_Titles" localSheetId="1">'経費区分集計表(記載例)'!$4:$8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" i="3" l="1"/>
  <c r="X50" i="22" l="1"/>
  <c r="X49" i="22"/>
  <c r="X48" i="22"/>
  <c r="X47" i="22"/>
  <c r="X46" i="22"/>
  <c r="X45" i="22"/>
  <c r="X44" i="22"/>
  <c r="X43" i="22"/>
  <c r="T9" i="22"/>
  <c r="F29" i="8" l="1"/>
  <c r="L109" i="8"/>
  <c r="L20" i="22" s="1"/>
  <c r="M109" i="8"/>
  <c r="L21" i="22" s="1"/>
  <c r="N109" i="8"/>
  <c r="L22" i="22" s="1"/>
  <c r="L109" i="3"/>
  <c r="M109" i="3"/>
  <c r="N109" i="3"/>
  <c r="X50" i="10"/>
  <c r="X49" i="10"/>
  <c r="X48" i="10"/>
  <c r="X47" i="10"/>
  <c r="X46" i="10"/>
  <c r="X45" i="10"/>
  <c r="X44" i="10"/>
  <c r="X43" i="10"/>
  <c r="T9" i="10"/>
  <c r="L22" i="10" l="1"/>
  <c r="L20" i="10"/>
  <c r="L21" i="10"/>
  <c r="T109" i="8"/>
  <c r="L28" i="22" s="1"/>
  <c r="S109" i="8"/>
  <c r="L27" i="22" s="1"/>
  <c r="Q109" i="8"/>
  <c r="L25" i="22" s="1"/>
  <c r="O109" i="8"/>
  <c r="L23" i="22" s="1"/>
  <c r="K109" i="8"/>
  <c r="L19" i="22" s="1"/>
  <c r="X108" i="8"/>
  <c r="U108" i="8"/>
  <c r="G108" i="8"/>
  <c r="X107" i="8"/>
  <c r="U107" i="8"/>
  <c r="G107" i="8"/>
  <c r="X106" i="8"/>
  <c r="U106" i="8"/>
  <c r="G106" i="8"/>
  <c r="X105" i="8"/>
  <c r="U105" i="8"/>
  <c r="G105" i="8"/>
  <c r="X104" i="8"/>
  <c r="U104" i="8"/>
  <c r="Y104" i="8" s="1"/>
  <c r="G104" i="8"/>
  <c r="X103" i="8"/>
  <c r="U103" i="8"/>
  <c r="G103" i="8"/>
  <c r="X102" i="8"/>
  <c r="U102" i="8"/>
  <c r="G102" i="8"/>
  <c r="X101" i="8"/>
  <c r="U101" i="8"/>
  <c r="G101" i="8"/>
  <c r="X100" i="8"/>
  <c r="U100" i="8"/>
  <c r="G100" i="8"/>
  <c r="X99" i="8"/>
  <c r="U99" i="8"/>
  <c r="G99" i="8"/>
  <c r="X98" i="8"/>
  <c r="U98" i="8"/>
  <c r="G98" i="8"/>
  <c r="X97" i="8"/>
  <c r="U97" i="8"/>
  <c r="G97" i="8"/>
  <c r="X96" i="8"/>
  <c r="U96" i="8"/>
  <c r="G96" i="8"/>
  <c r="X95" i="8"/>
  <c r="U95" i="8"/>
  <c r="G95" i="8"/>
  <c r="X94" i="8"/>
  <c r="U94" i="8"/>
  <c r="G94" i="8"/>
  <c r="X93" i="8"/>
  <c r="U93" i="8"/>
  <c r="G93" i="8"/>
  <c r="X92" i="8"/>
  <c r="U92" i="8"/>
  <c r="G92" i="8"/>
  <c r="X91" i="8"/>
  <c r="U91" i="8"/>
  <c r="G91" i="8"/>
  <c r="X90" i="8"/>
  <c r="U90" i="8"/>
  <c r="G90" i="8"/>
  <c r="X89" i="8"/>
  <c r="U89" i="8"/>
  <c r="G89" i="8"/>
  <c r="X88" i="8"/>
  <c r="U88" i="8"/>
  <c r="G88" i="8"/>
  <c r="X87" i="8"/>
  <c r="U87" i="8"/>
  <c r="G87" i="8"/>
  <c r="X86" i="8"/>
  <c r="U86" i="8"/>
  <c r="G86" i="8"/>
  <c r="X85" i="8"/>
  <c r="U85" i="8"/>
  <c r="G85" i="8"/>
  <c r="X84" i="8"/>
  <c r="U84" i="8"/>
  <c r="G84" i="8"/>
  <c r="X83" i="8"/>
  <c r="U83" i="8"/>
  <c r="G83" i="8"/>
  <c r="X82" i="8"/>
  <c r="U82" i="8"/>
  <c r="G82" i="8"/>
  <c r="X81" i="8"/>
  <c r="U81" i="8"/>
  <c r="G81" i="8"/>
  <c r="X80" i="8"/>
  <c r="U80" i="8"/>
  <c r="G80" i="8"/>
  <c r="X79" i="8"/>
  <c r="U79" i="8"/>
  <c r="G79" i="8"/>
  <c r="X78" i="8"/>
  <c r="U78" i="8"/>
  <c r="G78" i="8"/>
  <c r="X77" i="8"/>
  <c r="U77" i="8"/>
  <c r="G77" i="8"/>
  <c r="X76" i="8"/>
  <c r="U76" i="8"/>
  <c r="Y76" i="8" s="1"/>
  <c r="G76" i="8"/>
  <c r="X75" i="8"/>
  <c r="U75" i="8"/>
  <c r="G75" i="8"/>
  <c r="X74" i="8"/>
  <c r="U74" i="8"/>
  <c r="G74" i="8"/>
  <c r="X73" i="8"/>
  <c r="U73" i="8"/>
  <c r="G73" i="8"/>
  <c r="X72" i="8"/>
  <c r="U72" i="8"/>
  <c r="G72" i="8"/>
  <c r="X71" i="8"/>
  <c r="U71" i="8"/>
  <c r="G71" i="8"/>
  <c r="X70" i="8"/>
  <c r="U70" i="8"/>
  <c r="G70" i="8"/>
  <c r="X69" i="8"/>
  <c r="U69" i="8"/>
  <c r="G69" i="8"/>
  <c r="X68" i="8"/>
  <c r="U68" i="8"/>
  <c r="G68" i="8"/>
  <c r="X67" i="8"/>
  <c r="U67" i="8"/>
  <c r="G67" i="8"/>
  <c r="X66" i="8"/>
  <c r="U66" i="8"/>
  <c r="G66" i="8"/>
  <c r="X65" i="8"/>
  <c r="U65" i="8"/>
  <c r="G65" i="8"/>
  <c r="X64" i="8"/>
  <c r="U64" i="8"/>
  <c r="G64" i="8"/>
  <c r="X63" i="8"/>
  <c r="U63" i="8"/>
  <c r="G63" i="8"/>
  <c r="X62" i="8"/>
  <c r="U62" i="8"/>
  <c r="G62" i="8"/>
  <c r="X61" i="8"/>
  <c r="U61" i="8"/>
  <c r="G61" i="8"/>
  <c r="X60" i="8"/>
  <c r="U60" i="8"/>
  <c r="Y60" i="8" s="1"/>
  <c r="G60" i="8"/>
  <c r="X59" i="8"/>
  <c r="U59" i="8"/>
  <c r="G59" i="8"/>
  <c r="X58" i="8"/>
  <c r="U58" i="8"/>
  <c r="G58" i="8"/>
  <c r="X57" i="8"/>
  <c r="U57" i="8"/>
  <c r="G57" i="8"/>
  <c r="X56" i="8"/>
  <c r="U56" i="8"/>
  <c r="G56" i="8"/>
  <c r="X55" i="8"/>
  <c r="U55" i="8"/>
  <c r="G55" i="8"/>
  <c r="X54" i="8"/>
  <c r="U54" i="8"/>
  <c r="G54" i="8"/>
  <c r="X53" i="8"/>
  <c r="U53" i="8"/>
  <c r="G53" i="8"/>
  <c r="X52" i="8"/>
  <c r="U52" i="8"/>
  <c r="G52" i="8"/>
  <c r="X51" i="8"/>
  <c r="U51" i="8"/>
  <c r="G51" i="8"/>
  <c r="X50" i="8"/>
  <c r="U50" i="8"/>
  <c r="G50" i="8"/>
  <c r="X49" i="8"/>
  <c r="U49" i="8"/>
  <c r="G49" i="8"/>
  <c r="X48" i="8"/>
  <c r="U48" i="8"/>
  <c r="G48" i="8"/>
  <c r="X47" i="8"/>
  <c r="U47" i="8"/>
  <c r="G47" i="8"/>
  <c r="X46" i="8"/>
  <c r="U46" i="8"/>
  <c r="G46" i="8"/>
  <c r="X45" i="8"/>
  <c r="U45" i="8"/>
  <c r="G45" i="8"/>
  <c r="X44" i="8"/>
  <c r="U44" i="8"/>
  <c r="G44" i="8"/>
  <c r="X43" i="8"/>
  <c r="U43" i="8"/>
  <c r="G43" i="8"/>
  <c r="X42" i="8"/>
  <c r="U42" i="8"/>
  <c r="G42" i="8"/>
  <c r="X41" i="8"/>
  <c r="U41" i="8"/>
  <c r="G41" i="8"/>
  <c r="X40" i="8"/>
  <c r="U40" i="8"/>
  <c r="G40" i="8"/>
  <c r="X39" i="8"/>
  <c r="U39" i="8"/>
  <c r="G39" i="8"/>
  <c r="X38" i="8"/>
  <c r="U38" i="8"/>
  <c r="G38" i="8"/>
  <c r="X37" i="8"/>
  <c r="U37" i="8"/>
  <c r="G37" i="8"/>
  <c r="X36" i="8"/>
  <c r="U36" i="8"/>
  <c r="G36" i="8"/>
  <c r="X35" i="8"/>
  <c r="U35" i="8"/>
  <c r="G35" i="8"/>
  <c r="X34" i="8"/>
  <c r="U34" i="8"/>
  <c r="G34" i="8"/>
  <c r="X33" i="8"/>
  <c r="U33" i="8"/>
  <c r="G33" i="8"/>
  <c r="X32" i="8"/>
  <c r="U32" i="8"/>
  <c r="G32" i="8"/>
  <c r="X31" i="8"/>
  <c r="U31" i="8"/>
  <c r="X30" i="8"/>
  <c r="U30" i="8"/>
  <c r="X29" i="8"/>
  <c r="U29" i="8"/>
  <c r="G29" i="8"/>
  <c r="F30" i="8" s="1"/>
  <c r="X28" i="8"/>
  <c r="U28" i="8"/>
  <c r="G28" i="8"/>
  <c r="X27" i="8"/>
  <c r="U27" i="8"/>
  <c r="G27" i="8"/>
  <c r="X26" i="8"/>
  <c r="G26" i="8"/>
  <c r="R26" i="8" s="1"/>
  <c r="U26" i="8" s="1"/>
  <c r="X25" i="8"/>
  <c r="G25" i="8"/>
  <c r="R25" i="8" s="1"/>
  <c r="U25" i="8" s="1"/>
  <c r="X24" i="8"/>
  <c r="U24" i="8"/>
  <c r="G24" i="8"/>
  <c r="U23" i="8"/>
  <c r="U22" i="8"/>
  <c r="U21" i="8"/>
  <c r="U20" i="8"/>
  <c r="G20" i="8"/>
  <c r="W20" i="8" s="1"/>
  <c r="X19" i="8"/>
  <c r="G19" i="8"/>
  <c r="P19" i="8" s="1"/>
  <c r="U18" i="8"/>
  <c r="G18" i="8"/>
  <c r="V18" i="8" s="1"/>
  <c r="X17" i="8"/>
  <c r="G17" i="8"/>
  <c r="J17" i="8" s="1"/>
  <c r="U17" i="8" s="1"/>
  <c r="X16" i="8"/>
  <c r="G16" i="8"/>
  <c r="X15" i="8"/>
  <c r="G15" i="8"/>
  <c r="J15" i="8" s="1"/>
  <c r="X14" i="8"/>
  <c r="G14" i="8"/>
  <c r="R14" i="8" s="1"/>
  <c r="U14" i="8" s="1"/>
  <c r="X13" i="8"/>
  <c r="G13" i="8"/>
  <c r="I13" i="8" s="1"/>
  <c r="U13" i="8" s="1"/>
  <c r="X12" i="8"/>
  <c r="G12" i="8"/>
  <c r="I12" i="8" s="1"/>
  <c r="X11" i="8"/>
  <c r="G11" i="8"/>
  <c r="X10" i="8"/>
  <c r="G10" i="8"/>
  <c r="R10" i="8" s="1"/>
  <c r="U10" i="8" s="1"/>
  <c r="X9" i="8"/>
  <c r="G9" i="8"/>
  <c r="R9" i="8" s="1"/>
  <c r="U15" i="3"/>
  <c r="U16" i="3"/>
  <c r="U17" i="3"/>
  <c r="U18" i="3"/>
  <c r="Y69" i="8" l="1"/>
  <c r="Y85" i="8"/>
  <c r="Y57" i="8"/>
  <c r="Z57" i="8" s="1"/>
  <c r="I109" i="8"/>
  <c r="L17" i="22" s="1"/>
  <c r="G30" i="8"/>
  <c r="F31" i="8" s="1"/>
  <c r="G31" i="8" s="1"/>
  <c r="Y92" i="8"/>
  <c r="Z92" i="8" s="1"/>
  <c r="Y100" i="8"/>
  <c r="Z100" i="8" s="1"/>
  <c r="Y108" i="8"/>
  <c r="Z108" i="8" s="1"/>
  <c r="Y39" i="8"/>
  <c r="Z39" i="8" s="1"/>
  <c r="Y55" i="8"/>
  <c r="Z55" i="8" s="1"/>
  <c r="U15" i="8"/>
  <c r="Y15" i="8" s="1"/>
  <c r="Z15" i="8" s="1"/>
  <c r="Y32" i="8"/>
  <c r="Y48" i="8"/>
  <c r="Z48" i="8" s="1"/>
  <c r="Y35" i="8"/>
  <c r="Z35" i="8" s="1"/>
  <c r="Y51" i="8"/>
  <c r="Z51" i="8" s="1"/>
  <c r="Y67" i="8"/>
  <c r="Z67" i="8" s="1"/>
  <c r="Y83" i="8"/>
  <c r="Y13" i="8"/>
  <c r="Z13" i="8" s="1"/>
  <c r="Y17" i="8"/>
  <c r="Y70" i="8"/>
  <c r="Z70" i="8" s="1"/>
  <c r="Z60" i="8"/>
  <c r="Y65" i="8"/>
  <c r="Z65" i="8" s="1"/>
  <c r="Z76" i="8"/>
  <c r="Y71" i="8"/>
  <c r="Z71" i="8" s="1"/>
  <c r="Y87" i="8"/>
  <c r="Z87" i="8" s="1"/>
  <c r="Y66" i="8"/>
  <c r="Z69" i="8"/>
  <c r="Y82" i="8"/>
  <c r="Z82" i="8" s="1"/>
  <c r="Z85" i="8"/>
  <c r="Y98" i="8"/>
  <c r="Y80" i="8"/>
  <c r="Z80" i="8" s="1"/>
  <c r="Y96" i="8"/>
  <c r="Z96" i="8" s="1"/>
  <c r="Y99" i="8"/>
  <c r="Z99" i="8" s="1"/>
  <c r="Y38" i="8"/>
  <c r="Z38" i="8" s="1"/>
  <c r="Y54" i="8"/>
  <c r="Z54" i="8" s="1"/>
  <c r="Y34" i="8"/>
  <c r="Y37" i="8"/>
  <c r="Z37" i="8" s="1"/>
  <c r="Y50" i="8"/>
  <c r="Z50" i="8" s="1"/>
  <c r="Y53" i="8"/>
  <c r="Z53" i="8" s="1"/>
  <c r="Y106" i="8"/>
  <c r="Z106" i="8" s="1"/>
  <c r="Y64" i="8"/>
  <c r="Y107" i="8"/>
  <c r="Y25" i="8"/>
  <c r="Z25" i="8" s="1"/>
  <c r="Y33" i="8"/>
  <c r="Z33" i="8" s="1"/>
  <c r="Y41" i="8"/>
  <c r="Y49" i="8"/>
  <c r="Z49" i="8" s="1"/>
  <c r="Y28" i="8"/>
  <c r="Z28" i="8" s="1"/>
  <c r="Y44" i="8"/>
  <c r="Z44" i="8" s="1"/>
  <c r="Y73" i="8"/>
  <c r="Y81" i="8"/>
  <c r="Z81" i="8" s="1"/>
  <c r="Y86" i="8"/>
  <c r="Z86" i="8" s="1"/>
  <c r="Y89" i="8"/>
  <c r="Z89" i="8" s="1"/>
  <c r="Y97" i="8"/>
  <c r="Z97" i="8" s="1"/>
  <c r="Y105" i="8"/>
  <c r="Z105" i="8" s="1"/>
  <c r="U9" i="8"/>
  <c r="Y9" i="8" s="1"/>
  <c r="Z9" i="8" s="1"/>
  <c r="W109" i="8"/>
  <c r="X20" i="8"/>
  <c r="Y20" i="8" s="1"/>
  <c r="Z20" i="8" s="1"/>
  <c r="X18" i="8"/>
  <c r="Y18" i="8" s="1"/>
  <c r="Z18" i="8" s="1"/>
  <c r="P109" i="8"/>
  <c r="L24" i="22" s="1"/>
  <c r="U19" i="8"/>
  <c r="Y19" i="8" s="1"/>
  <c r="Z19" i="8" s="1"/>
  <c r="Y31" i="8"/>
  <c r="Y36" i="8"/>
  <c r="Z36" i="8" s="1"/>
  <c r="Y46" i="8"/>
  <c r="Z46" i="8" s="1"/>
  <c r="Y59" i="8"/>
  <c r="Z59" i="8" s="1"/>
  <c r="Y72" i="8"/>
  <c r="Y74" i="8"/>
  <c r="Z74" i="8" s="1"/>
  <c r="Y77" i="8"/>
  <c r="Z77" i="8" s="1"/>
  <c r="Y95" i="8"/>
  <c r="Z95" i="8" s="1"/>
  <c r="Y102" i="8"/>
  <c r="Z102" i="8" s="1"/>
  <c r="Z98" i="8"/>
  <c r="Z34" i="8"/>
  <c r="Y24" i="8"/>
  <c r="Z24" i="8" s="1"/>
  <c r="Y26" i="8"/>
  <c r="Z26" i="8" s="1"/>
  <c r="Y29" i="8"/>
  <c r="Z29" i="8" s="1"/>
  <c r="Y47" i="8"/>
  <c r="Z47" i="8" s="1"/>
  <c r="Y52" i="8"/>
  <c r="Z52" i="8" s="1"/>
  <c r="Y62" i="8"/>
  <c r="Z62" i="8" s="1"/>
  <c r="Z73" i="8"/>
  <c r="Y75" i="8"/>
  <c r="Z75" i="8" s="1"/>
  <c r="Y88" i="8"/>
  <c r="Z88" i="8" s="1"/>
  <c r="Y90" i="8"/>
  <c r="Z90" i="8" s="1"/>
  <c r="Y93" i="8"/>
  <c r="Z93" i="8" s="1"/>
  <c r="Y103" i="8"/>
  <c r="Z103" i="8" s="1"/>
  <c r="Y27" i="8"/>
  <c r="Z27" i="8" s="1"/>
  <c r="Y40" i="8"/>
  <c r="Z40" i="8" s="1"/>
  <c r="Y42" i="8"/>
  <c r="Z42" i="8" s="1"/>
  <c r="Y45" i="8"/>
  <c r="Z45" i="8" s="1"/>
  <c r="Y63" i="8"/>
  <c r="Z63" i="8" s="1"/>
  <c r="Y68" i="8"/>
  <c r="Z68" i="8" s="1"/>
  <c r="Y78" i="8"/>
  <c r="Z78" i="8" s="1"/>
  <c r="Y91" i="8"/>
  <c r="Z91" i="8" s="1"/>
  <c r="Y101" i="8"/>
  <c r="Z101" i="8" s="1"/>
  <c r="Y30" i="8"/>
  <c r="Z30" i="8" s="1"/>
  <c r="Z41" i="8"/>
  <c r="Y43" i="8"/>
  <c r="Z43" i="8" s="1"/>
  <c r="Y56" i="8"/>
  <c r="Z56" i="8" s="1"/>
  <c r="Y58" i="8"/>
  <c r="Z58" i="8" s="1"/>
  <c r="Y61" i="8"/>
  <c r="Z61" i="8" s="1"/>
  <c r="Y79" i="8"/>
  <c r="Z79" i="8" s="1"/>
  <c r="Y84" i="8"/>
  <c r="Z84" i="8" s="1"/>
  <c r="Y94" i="8"/>
  <c r="Z94" i="8" s="1"/>
  <c r="Z107" i="8"/>
  <c r="R11" i="8"/>
  <c r="U11" i="8" s="1"/>
  <c r="Y11" i="8" s="1"/>
  <c r="Z11" i="8" s="1"/>
  <c r="J16" i="8"/>
  <c r="F21" i="8" s="1"/>
  <c r="Y14" i="8"/>
  <c r="Z14" i="8" s="1"/>
  <c r="U12" i="8"/>
  <c r="Y12" i="8" s="1"/>
  <c r="Z12" i="8" s="1"/>
  <c r="Y10" i="8"/>
  <c r="Z10" i="8" s="1"/>
  <c r="Z17" i="8"/>
  <c r="Z104" i="8"/>
  <c r="Z66" i="8"/>
  <c r="Z64" i="8"/>
  <c r="Z72" i="8"/>
  <c r="Z32" i="8"/>
  <c r="Z83" i="8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9" i="3"/>
  <c r="V109" i="3"/>
  <c r="W109" i="3"/>
  <c r="P109" i="3"/>
  <c r="Q109" i="3"/>
  <c r="R109" i="3"/>
  <c r="S109" i="3"/>
  <c r="T109" i="3"/>
  <c r="O109" i="3"/>
  <c r="J109" i="3"/>
  <c r="K109" i="3"/>
  <c r="I109" i="3"/>
  <c r="G21" i="8" l="1"/>
  <c r="V21" i="8" s="1"/>
  <c r="X21" i="8" s="1"/>
  <c r="Y21" i="8" s="1"/>
  <c r="Z21" i="8" s="1"/>
  <c r="L24" i="10"/>
  <c r="L17" i="10"/>
  <c r="L18" i="10"/>
  <c r="L23" i="10"/>
  <c r="L28" i="10"/>
  <c r="L27" i="10"/>
  <c r="Z31" i="8"/>
  <c r="L25" i="10"/>
  <c r="L26" i="10"/>
  <c r="L19" i="10"/>
  <c r="N110" i="3"/>
  <c r="Q110" i="3"/>
  <c r="R109" i="8"/>
  <c r="L26" i="22" s="1"/>
  <c r="J109" i="8"/>
  <c r="L18" i="22" s="1"/>
  <c r="L40" i="22" s="1"/>
  <c r="AA9" i="22" s="1"/>
  <c r="U16" i="8"/>
  <c r="Y16" i="8" s="1"/>
  <c r="Z16" i="8" s="1"/>
  <c r="X109" i="3"/>
  <c r="M13" i="22" l="1"/>
  <c r="T13" i="22" s="1"/>
  <c r="AA13" i="22" s="1"/>
  <c r="Z16" i="22"/>
  <c r="L40" i="10"/>
  <c r="F22" i="8"/>
  <c r="G22" i="8" s="1"/>
  <c r="V22" i="8" s="1"/>
  <c r="Z16" i="10"/>
  <c r="F23" i="8"/>
  <c r="G23" i="8" s="1"/>
  <c r="G109" i="8" s="1"/>
  <c r="N110" i="8"/>
  <c r="Q110" i="8"/>
  <c r="U109" i="8"/>
  <c r="U110" i="8" s="1"/>
  <c r="U111" i="8" s="1"/>
  <c r="V23" i="8" l="1"/>
  <c r="X23" i="8" s="1"/>
  <c r="Y23" i="8" s="1"/>
  <c r="Z23" i="8" s="1"/>
  <c r="X22" i="8"/>
  <c r="G39" i="3"/>
  <c r="U39" i="3"/>
  <c r="Y39" i="3" s="1"/>
  <c r="G40" i="3"/>
  <c r="U40" i="3"/>
  <c r="Y40" i="3" s="1"/>
  <c r="G41" i="3"/>
  <c r="U41" i="3"/>
  <c r="Y41" i="3" s="1"/>
  <c r="G42" i="3"/>
  <c r="U42" i="3"/>
  <c r="Y42" i="3" s="1"/>
  <c r="G43" i="3"/>
  <c r="U43" i="3"/>
  <c r="Y43" i="3" s="1"/>
  <c r="G44" i="3"/>
  <c r="U44" i="3"/>
  <c r="Y44" i="3" s="1"/>
  <c r="G45" i="3"/>
  <c r="U45" i="3"/>
  <c r="Y45" i="3" s="1"/>
  <c r="G46" i="3"/>
  <c r="U46" i="3"/>
  <c r="Y46" i="3" s="1"/>
  <c r="G47" i="3"/>
  <c r="U47" i="3"/>
  <c r="Y47" i="3" s="1"/>
  <c r="G48" i="3"/>
  <c r="U48" i="3"/>
  <c r="Y48" i="3" s="1"/>
  <c r="G49" i="3"/>
  <c r="U49" i="3"/>
  <c r="Y49" i="3" s="1"/>
  <c r="G50" i="3"/>
  <c r="U50" i="3"/>
  <c r="Y50" i="3" s="1"/>
  <c r="G51" i="3"/>
  <c r="U51" i="3"/>
  <c r="Y51" i="3" s="1"/>
  <c r="G52" i="3"/>
  <c r="U52" i="3"/>
  <c r="Y52" i="3" s="1"/>
  <c r="G53" i="3"/>
  <c r="U53" i="3"/>
  <c r="Y53" i="3" s="1"/>
  <c r="G54" i="3"/>
  <c r="U54" i="3"/>
  <c r="Y54" i="3" s="1"/>
  <c r="G55" i="3"/>
  <c r="U55" i="3"/>
  <c r="Y55" i="3" s="1"/>
  <c r="G56" i="3"/>
  <c r="U56" i="3"/>
  <c r="Y56" i="3" s="1"/>
  <c r="G57" i="3"/>
  <c r="U57" i="3"/>
  <c r="Y57" i="3" s="1"/>
  <c r="G58" i="3"/>
  <c r="U58" i="3"/>
  <c r="Y58" i="3" s="1"/>
  <c r="G59" i="3"/>
  <c r="U59" i="3"/>
  <c r="Y59" i="3" s="1"/>
  <c r="G60" i="3"/>
  <c r="U60" i="3"/>
  <c r="Y60" i="3" s="1"/>
  <c r="G61" i="3"/>
  <c r="U61" i="3"/>
  <c r="Y61" i="3" s="1"/>
  <c r="G62" i="3"/>
  <c r="U62" i="3"/>
  <c r="Y62" i="3" s="1"/>
  <c r="G63" i="3"/>
  <c r="U63" i="3"/>
  <c r="Y63" i="3" s="1"/>
  <c r="G64" i="3"/>
  <c r="U64" i="3"/>
  <c r="Y64" i="3" s="1"/>
  <c r="G65" i="3"/>
  <c r="U65" i="3"/>
  <c r="Y65" i="3" s="1"/>
  <c r="G66" i="3"/>
  <c r="U66" i="3"/>
  <c r="Y66" i="3" s="1"/>
  <c r="G67" i="3"/>
  <c r="U67" i="3"/>
  <c r="Y67" i="3" s="1"/>
  <c r="G68" i="3"/>
  <c r="U68" i="3"/>
  <c r="Y68" i="3" s="1"/>
  <c r="G69" i="3"/>
  <c r="U69" i="3"/>
  <c r="Y69" i="3" s="1"/>
  <c r="G70" i="3"/>
  <c r="U70" i="3"/>
  <c r="Y70" i="3" s="1"/>
  <c r="G71" i="3"/>
  <c r="U71" i="3"/>
  <c r="Y71" i="3" s="1"/>
  <c r="G72" i="3"/>
  <c r="U72" i="3"/>
  <c r="Y72" i="3" s="1"/>
  <c r="G73" i="3"/>
  <c r="U73" i="3"/>
  <c r="Y73" i="3" s="1"/>
  <c r="G74" i="3"/>
  <c r="U74" i="3"/>
  <c r="Y74" i="3" s="1"/>
  <c r="G75" i="3"/>
  <c r="U75" i="3"/>
  <c r="Y75" i="3" s="1"/>
  <c r="G76" i="3"/>
  <c r="U76" i="3"/>
  <c r="Y76" i="3" s="1"/>
  <c r="G77" i="3"/>
  <c r="U77" i="3"/>
  <c r="Y77" i="3" s="1"/>
  <c r="G78" i="3"/>
  <c r="U78" i="3"/>
  <c r="Y78" i="3" s="1"/>
  <c r="G79" i="3"/>
  <c r="U79" i="3"/>
  <c r="Y79" i="3" s="1"/>
  <c r="G80" i="3"/>
  <c r="U80" i="3"/>
  <c r="Y80" i="3" s="1"/>
  <c r="G81" i="3"/>
  <c r="U81" i="3"/>
  <c r="Y81" i="3" s="1"/>
  <c r="G82" i="3"/>
  <c r="U82" i="3"/>
  <c r="Y82" i="3" s="1"/>
  <c r="G83" i="3"/>
  <c r="U83" i="3"/>
  <c r="Y83" i="3" s="1"/>
  <c r="G84" i="3"/>
  <c r="U84" i="3"/>
  <c r="Y84" i="3" s="1"/>
  <c r="G85" i="3"/>
  <c r="U85" i="3"/>
  <c r="Y85" i="3" s="1"/>
  <c r="G86" i="3"/>
  <c r="U86" i="3"/>
  <c r="Y86" i="3" s="1"/>
  <c r="G87" i="3"/>
  <c r="U87" i="3"/>
  <c r="Y87" i="3" s="1"/>
  <c r="G88" i="3"/>
  <c r="U88" i="3"/>
  <c r="Y88" i="3" s="1"/>
  <c r="G89" i="3"/>
  <c r="U89" i="3"/>
  <c r="Y89" i="3" s="1"/>
  <c r="G90" i="3"/>
  <c r="U90" i="3"/>
  <c r="Y90" i="3" s="1"/>
  <c r="G91" i="3"/>
  <c r="U91" i="3"/>
  <c r="Y91" i="3" s="1"/>
  <c r="G92" i="3"/>
  <c r="U92" i="3"/>
  <c r="Y92" i="3" s="1"/>
  <c r="G93" i="3"/>
  <c r="U93" i="3"/>
  <c r="Y93" i="3" s="1"/>
  <c r="G94" i="3"/>
  <c r="U94" i="3"/>
  <c r="Y94" i="3" s="1"/>
  <c r="G95" i="3"/>
  <c r="U95" i="3"/>
  <c r="Y95" i="3" s="1"/>
  <c r="G96" i="3"/>
  <c r="U96" i="3"/>
  <c r="Y96" i="3" s="1"/>
  <c r="G97" i="3"/>
  <c r="U97" i="3"/>
  <c r="Y97" i="3" s="1"/>
  <c r="G98" i="3"/>
  <c r="U98" i="3"/>
  <c r="Y98" i="3" s="1"/>
  <c r="G99" i="3"/>
  <c r="U99" i="3"/>
  <c r="Y99" i="3" s="1"/>
  <c r="G100" i="3"/>
  <c r="U100" i="3"/>
  <c r="Y100" i="3" s="1"/>
  <c r="G101" i="3"/>
  <c r="U101" i="3"/>
  <c r="Y101" i="3" s="1"/>
  <c r="G102" i="3"/>
  <c r="U102" i="3"/>
  <c r="Y102" i="3" s="1"/>
  <c r="G103" i="3"/>
  <c r="U103" i="3"/>
  <c r="Y103" i="3" s="1"/>
  <c r="G104" i="3"/>
  <c r="U104" i="3"/>
  <c r="Y104" i="3" s="1"/>
  <c r="G105" i="3"/>
  <c r="U105" i="3"/>
  <c r="Y105" i="3" s="1"/>
  <c r="G106" i="3"/>
  <c r="U106" i="3"/>
  <c r="Y106" i="3" s="1"/>
  <c r="G107" i="3"/>
  <c r="U107" i="3"/>
  <c r="Y107" i="3" s="1"/>
  <c r="G108" i="3"/>
  <c r="U108" i="3"/>
  <c r="Y108" i="3" s="1"/>
  <c r="U38" i="3"/>
  <c r="Y38" i="3" s="1"/>
  <c r="V109" i="8" l="1"/>
  <c r="Y22" i="8"/>
  <c r="Z22" i="8" s="1"/>
  <c r="X109" i="8"/>
  <c r="Y109" i="8" s="1"/>
  <c r="Z109" i="8" s="1"/>
  <c r="Z92" i="3"/>
  <c r="Z60" i="3"/>
  <c r="Z90" i="3"/>
  <c r="Z62" i="3"/>
  <c r="Z78" i="3"/>
  <c r="Z74" i="3"/>
  <c r="Z106" i="3"/>
  <c r="Z76" i="3"/>
  <c r="Z104" i="3"/>
  <c r="Z64" i="3"/>
  <c r="Z46" i="3"/>
  <c r="Z49" i="3"/>
  <c r="Z48" i="3"/>
  <c r="Z97" i="3"/>
  <c r="Z96" i="3"/>
  <c r="Z72" i="3"/>
  <c r="Z65" i="3"/>
  <c r="Z58" i="3"/>
  <c r="Z51" i="3"/>
  <c r="Z44" i="3"/>
  <c r="Z41" i="3"/>
  <c r="Z88" i="3"/>
  <c r="Z81" i="3"/>
  <c r="Z108" i="3"/>
  <c r="Z94" i="3"/>
  <c r="Z80" i="3"/>
  <c r="Z56" i="3"/>
  <c r="Z103" i="3"/>
  <c r="Z87" i="3"/>
  <c r="Z71" i="3"/>
  <c r="Z55" i="3"/>
  <c r="Z102" i="3"/>
  <c r="Z93" i="3"/>
  <c r="Z86" i="3"/>
  <c r="Z77" i="3"/>
  <c r="Z70" i="3"/>
  <c r="Z61" i="3"/>
  <c r="Z54" i="3"/>
  <c r="Z45" i="3"/>
  <c r="Z83" i="3"/>
  <c r="Z67" i="3"/>
  <c r="Z105" i="3"/>
  <c r="Z98" i="3"/>
  <c r="Z89" i="3"/>
  <c r="Z82" i="3"/>
  <c r="Z73" i="3"/>
  <c r="Z66" i="3"/>
  <c r="Z57" i="3"/>
  <c r="Z50" i="3"/>
  <c r="Z40" i="3"/>
  <c r="Z79" i="3"/>
  <c r="Z95" i="3"/>
  <c r="Z63" i="3"/>
  <c r="Z47" i="3"/>
  <c r="Z101" i="3"/>
  <c r="Z85" i="3"/>
  <c r="Z69" i="3"/>
  <c r="Z53" i="3"/>
  <c r="Z99" i="3"/>
  <c r="Z107" i="3"/>
  <c r="Z91" i="3"/>
  <c r="Z84" i="3"/>
  <c r="Z75" i="3"/>
  <c r="Z68" i="3"/>
  <c r="Z59" i="3"/>
  <c r="Z52" i="3"/>
  <c r="Z42" i="3"/>
  <c r="Z39" i="3"/>
  <c r="Z43" i="3"/>
  <c r="Z100" i="3"/>
  <c r="Y110" i="8" l="1"/>
  <c r="Y111" i="8" s="1"/>
  <c r="G38" i="3"/>
  <c r="G29" i="3"/>
  <c r="U29" i="3"/>
  <c r="G30" i="3"/>
  <c r="U30" i="3"/>
  <c r="Y30" i="3" s="1"/>
  <c r="G31" i="3"/>
  <c r="U31" i="3"/>
  <c r="Y31" i="3" s="1"/>
  <c r="G32" i="3"/>
  <c r="U32" i="3"/>
  <c r="Y32" i="3" s="1"/>
  <c r="G33" i="3"/>
  <c r="U33" i="3"/>
  <c r="Y33" i="3" s="1"/>
  <c r="G34" i="3"/>
  <c r="U34" i="3"/>
  <c r="Y34" i="3" s="1"/>
  <c r="G35" i="3"/>
  <c r="U35" i="3"/>
  <c r="Y35" i="3" s="1"/>
  <c r="G36" i="3"/>
  <c r="U36" i="3"/>
  <c r="Y36" i="3" s="1"/>
  <c r="G37" i="3"/>
  <c r="U37" i="3"/>
  <c r="Y37" i="3" s="1"/>
  <c r="Y29" i="3" l="1"/>
  <c r="Z29" i="3" s="1"/>
  <c r="Z35" i="3"/>
  <c r="Z37" i="3"/>
  <c r="Z31" i="3"/>
  <c r="Z33" i="3"/>
  <c r="Z38" i="3"/>
  <c r="Z36" i="3"/>
  <c r="Z34" i="3"/>
  <c r="Z30" i="3"/>
  <c r="Z32" i="3"/>
  <c r="G27" i="3" l="1"/>
  <c r="G23" i="3"/>
  <c r="U23" i="3"/>
  <c r="G24" i="3"/>
  <c r="U24" i="3"/>
  <c r="Y24" i="3" s="1"/>
  <c r="G25" i="3"/>
  <c r="U25" i="3"/>
  <c r="Y25" i="3" s="1"/>
  <c r="G26" i="3"/>
  <c r="U26" i="3"/>
  <c r="Y26" i="3" s="1"/>
  <c r="U27" i="3"/>
  <c r="Y27" i="3" s="1"/>
  <c r="G28" i="3"/>
  <c r="U28" i="3"/>
  <c r="Y28" i="3" s="1"/>
  <c r="Y23" i="3" l="1"/>
  <c r="Z23" i="3" s="1"/>
  <c r="Z27" i="3"/>
  <c r="Z25" i="3"/>
  <c r="Z26" i="3"/>
  <c r="Z28" i="3"/>
  <c r="Z24" i="3"/>
  <c r="G10" i="3" l="1"/>
  <c r="G11" i="3"/>
  <c r="G12" i="3"/>
  <c r="G13" i="3"/>
  <c r="G14" i="3"/>
  <c r="G15" i="3"/>
  <c r="G16" i="3"/>
  <c r="G17" i="3"/>
  <c r="G18" i="3"/>
  <c r="G19" i="3"/>
  <c r="G20" i="3"/>
  <c r="G21" i="3"/>
  <c r="G22" i="3"/>
  <c r="G9" i="3"/>
  <c r="G109" i="3" l="1"/>
  <c r="Y16" i="3" l="1"/>
  <c r="Z16" i="3" s="1"/>
  <c r="U22" i="3" l="1"/>
  <c r="U21" i="3"/>
  <c r="U20" i="3"/>
  <c r="U19" i="3"/>
  <c r="U14" i="3"/>
  <c r="U13" i="3"/>
  <c r="U12" i="3"/>
  <c r="U11" i="3"/>
  <c r="Y11" i="3" s="1"/>
  <c r="U10" i="3"/>
  <c r="U9" i="3"/>
  <c r="Y21" i="3" l="1"/>
  <c r="Z21" i="3" s="1"/>
  <c r="Y22" i="3"/>
  <c r="Z22" i="3" s="1"/>
  <c r="Y14" i="3"/>
  <c r="Z14" i="3" s="1"/>
  <c r="Y12" i="3"/>
  <c r="Z12" i="3" s="1"/>
  <c r="Y13" i="3"/>
  <c r="Z13" i="3" s="1"/>
  <c r="Y15" i="3"/>
  <c r="Z15" i="3" s="1"/>
  <c r="Y20" i="3"/>
  <c r="Z20" i="3" s="1"/>
  <c r="Y17" i="3"/>
  <c r="Z17" i="3" s="1"/>
  <c r="Y18" i="3"/>
  <c r="Z18" i="3" s="1"/>
  <c r="Y9" i="3"/>
  <c r="Z9" i="3" s="1"/>
  <c r="U109" i="3"/>
  <c r="Y10" i="3"/>
  <c r="Z10" i="3" s="1"/>
  <c r="Y19" i="3"/>
  <c r="Z19" i="3" s="1"/>
  <c r="Z11" i="3"/>
  <c r="U110" i="3" l="1"/>
  <c r="U111" i="3" s="1"/>
  <c r="Y109" i="3"/>
  <c r="Y110" i="3" l="1"/>
  <c r="Y111" i="3" s="1"/>
  <c r="Z109" i="3"/>
  <c r="AA9" i="10" l="1"/>
  <c r="M13" i="10" l="1"/>
  <c r="T13" i="10" s="1"/>
  <c r="AA13" i="10" s="1"/>
</calcChain>
</file>

<file path=xl/sharedStrings.xml><?xml version="1.0" encoding="utf-8"?>
<sst xmlns="http://schemas.openxmlformats.org/spreadsheetml/2006/main" count="233" uniqueCount="124">
  <si>
    <t>補助対象経費</t>
    <rPh sb="0" eb="4">
      <t>ホジョタイショウ</t>
    </rPh>
    <rPh sb="4" eb="6">
      <t>ケイヒ</t>
    </rPh>
    <phoneticPr fontId="8"/>
  </si>
  <si>
    <t>項目</t>
    <rPh sb="0" eb="2">
      <t>コウモク</t>
    </rPh>
    <phoneticPr fontId="8"/>
  </si>
  <si>
    <t>内容</t>
    <rPh sb="0" eb="2">
      <t>ナイヨウ</t>
    </rPh>
    <phoneticPr fontId="8"/>
  </si>
  <si>
    <t>工事費</t>
    <rPh sb="0" eb="2">
      <t>コウジ</t>
    </rPh>
    <rPh sb="2" eb="3">
      <t>ヒ</t>
    </rPh>
    <phoneticPr fontId="6"/>
  </si>
  <si>
    <t>設備費</t>
    <rPh sb="0" eb="2">
      <t>セツビ</t>
    </rPh>
    <rPh sb="2" eb="3">
      <t>ヒ</t>
    </rPh>
    <phoneticPr fontId="6"/>
  </si>
  <si>
    <t>業務費</t>
    <rPh sb="0" eb="2">
      <t>ギョウム</t>
    </rPh>
    <rPh sb="2" eb="3">
      <t>ヒ</t>
    </rPh>
    <phoneticPr fontId="8"/>
  </si>
  <si>
    <t>事務費</t>
    <rPh sb="0" eb="3">
      <t>ジムヒ</t>
    </rPh>
    <phoneticPr fontId="6"/>
  </si>
  <si>
    <t>本工事費</t>
    <rPh sb="0" eb="1">
      <t>ホン</t>
    </rPh>
    <rPh sb="1" eb="4">
      <t>コウジヒ</t>
    </rPh>
    <phoneticPr fontId="6"/>
  </si>
  <si>
    <t>機械
器具費</t>
    <rPh sb="0" eb="2">
      <t>キカイ</t>
    </rPh>
    <rPh sb="3" eb="5">
      <t>キグ</t>
    </rPh>
    <rPh sb="5" eb="6">
      <t>ヒ</t>
    </rPh>
    <phoneticPr fontId="6"/>
  </si>
  <si>
    <t>測量及
試験費</t>
    <phoneticPr fontId="8"/>
  </si>
  <si>
    <t>材料費</t>
    <rPh sb="0" eb="3">
      <t>ザイリョウヒ</t>
    </rPh>
    <phoneticPr fontId="6"/>
  </si>
  <si>
    <t>労務費</t>
    <rPh sb="0" eb="3">
      <t>ロウムヒ</t>
    </rPh>
    <phoneticPr fontId="6"/>
  </si>
  <si>
    <t>直接
経費</t>
    <rPh sb="0" eb="2">
      <t>チョクセツ</t>
    </rPh>
    <rPh sb="3" eb="5">
      <t>ケイヒ</t>
    </rPh>
    <phoneticPr fontId="6"/>
  </si>
  <si>
    <t>共通
仮設費</t>
    <rPh sb="0" eb="2">
      <t>キョウツウ</t>
    </rPh>
    <rPh sb="3" eb="5">
      <t>カセツ</t>
    </rPh>
    <rPh sb="5" eb="6">
      <t>ヒ</t>
    </rPh>
    <phoneticPr fontId="6"/>
  </si>
  <si>
    <t>現場
管理費</t>
    <phoneticPr fontId="8"/>
  </si>
  <si>
    <t>一般
管理費</t>
    <rPh sb="0" eb="2">
      <t>イッパン</t>
    </rPh>
    <rPh sb="3" eb="6">
      <t>カンリヒ</t>
    </rPh>
    <phoneticPr fontId="6"/>
  </si>
  <si>
    <t>合計</t>
    <rPh sb="0" eb="2">
      <t>ゴウケイ</t>
    </rPh>
    <phoneticPr fontId="8"/>
  </si>
  <si>
    <t>内訳</t>
    <rPh sb="0" eb="2">
      <t>ウチワケ</t>
    </rPh>
    <phoneticPr fontId="8"/>
  </si>
  <si>
    <t>No.</t>
    <phoneticPr fontId="8"/>
  </si>
  <si>
    <t>規格</t>
    <rPh sb="0" eb="2">
      <t>キカク</t>
    </rPh>
    <phoneticPr fontId="8"/>
  </si>
  <si>
    <t>付帯
工事費</t>
    <rPh sb="0" eb="2">
      <t>フタイ</t>
    </rPh>
    <rPh sb="3" eb="5">
      <t>コウジ</t>
    </rPh>
    <rPh sb="5" eb="6">
      <t>ヒ</t>
    </rPh>
    <phoneticPr fontId="6"/>
  </si>
  <si>
    <t>数量
(A)</t>
    <rPh sb="0" eb="2">
      <t>スウリョウ</t>
    </rPh>
    <phoneticPr fontId="8"/>
  </si>
  <si>
    <t>単価 [円]
(B)</t>
    <rPh sb="0" eb="2">
      <t>タンカ</t>
    </rPh>
    <phoneticPr fontId="8"/>
  </si>
  <si>
    <t>金額 [円]
(C)=
(A)×(B)</t>
    <rPh sb="0" eb="2">
      <t>キンガク</t>
    </rPh>
    <rPh sb="4" eb="5">
      <t>エン</t>
    </rPh>
    <phoneticPr fontId="8"/>
  </si>
  <si>
    <t>補助対象
経費合計
(D)</t>
    <rPh sb="0" eb="2">
      <t>ホジョ</t>
    </rPh>
    <rPh sb="2" eb="4">
      <t>タイショウ</t>
    </rPh>
    <rPh sb="5" eb="7">
      <t>ケイヒ</t>
    </rPh>
    <rPh sb="7" eb="9">
      <t>ゴウケイ</t>
    </rPh>
    <phoneticPr fontId="8"/>
  </si>
  <si>
    <t>消費税</t>
    <rPh sb="0" eb="3">
      <t>ショウヒゼイ</t>
    </rPh>
    <phoneticPr fontId="7"/>
  </si>
  <si>
    <t>工事費計</t>
    <rPh sb="0" eb="3">
      <t>コウジヒ</t>
    </rPh>
    <rPh sb="3" eb="4">
      <t>ケイ</t>
    </rPh>
    <phoneticPr fontId="8"/>
  </si>
  <si>
    <t>本工事費計</t>
    <rPh sb="0" eb="1">
      <t>ホン</t>
    </rPh>
    <rPh sb="1" eb="4">
      <t>コウジヒ</t>
    </rPh>
    <rPh sb="4" eb="5">
      <t>ケイ</t>
    </rPh>
    <phoneticPr fontId="8"/>
  </si>
  <si>
    <t>※根拠資料（見積書等）No.</t>
    <rPh sb="1" eb="5">
      <t>コンキョシリョウ</t>
    </rPh>
    <rPh sb="6" eb="8">
      <t>ミツモリ</t>
    </rPh>
    <rPh sb="8" eb="9">
      <t>ショ</t>
    </rPh>
    <rPh sb="9" eb="10">
      <t>トウ</t>
    </rPh>
    <phoneticPr fontId="6"/>
  </si>
  <si>
    <t>直接工事費</t>
    <rPh sb="0" eb="5">
      <t>チョクセツコウジヒ</t>
    </rPh>
    <phoneticPr fontId="7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</si>
  <si>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8"/>
  </si>
  <si>
    <t>直接工事費分
(Ｅ)</t>
    <rPh sb="0" eb="2">
      <t>チョクセツ</t>
    </rPh>
    <rPh sb="2" eb="6">
      <t>コウジヒブン</t>
    </rPh>
    <phoneticPr fontId="7"/>
  </si>
  <si>
    <t>合計
(Ｈ)=
(D)+(Ｇ)</t>
    <rPh sb="0" eb="2">
      <t>ゴウケイ</t>
    </rPh>
    <phoneticPr fontId="8"/>
  </si>
  <si>
    <t>直接工事費以外
(Ｆ)</t>
    <rPh sb="0" eb="2">
      <t>チョクセツ</t>
    </rPh>
    <rPh sb="2" eb="5">
      <t>コウジヒ</t>
    </rPh>
    <rPh sb="5" eb="7">
      <t>イガイ</t>
    </rPh>
    <phoneticPr fontId="7"/>
  </si>
  <si>
    <t>工事費</t>
    <rPh sb="0" eb="3">
      <t>コウジヒ</t>
    </rPh>
    <phoneticPr fontId="7"/>
  </si>
  <si>
    <t>消費税等相当額</t>
    <rPh sb="0" eb="7">
      <t>ショウヒゼイトウソウトウガク</t>
    </rPh>
    <phoneticPr fontId="7"/>
  </si>
  <si>
    <t>工事価格</t>
    <rPh sb="0" eb="2">
      <t>コウジ</t>
    </rPh>
    <rPh sb="2" eb="4">
      <t>カカク</t>
    </rPh>
    <phoneticPr fontId="7"/>
  </si>
  <si>
    <t>工事原価</t>
    <rPh sb="0" eb="4">
      <t>コウジゲンカ</t>
    </rPh>
    <phoneticPr fontId="7"/>
  </si>
  <si>
    <t>一般管理費等</t>
    <rPh sb="0" eb="6">
      <t>イッパンカンリヒトウ</t>
    </rPh>
    <phoneticPr fontId="7"/>
  </si>
  <si>
    <t>純工事費</t>
    <rPh sb="0" eb="4">
      <t>ジュンコウジヒ</t>
    </rPh>
    <phoneticPr fontId="7"/>
  </si>
  <si>
    <t>現場管理費</t>
    <rPh sb="0" eb="5">
      <t>ゲンバカンリヒ</t>
    </rPh>
    <phoneticPr fontId="7"/>
  </si>
  <si>
    <t>共通仮設費</t>
    <rPh sb="0" eb="5">
      <t>キョウツウカセツヒ</t>
    </rPh>
    <phoneticPr fontId="7"/>
  </si>
  <si>
    <t>共通費</t>
    <rPh sb="0" eb="3">
      <t>キョウツウヒ</t>
    </rPh>
    <phoneticPr fontId="7"/>
  </si>
  <si>
    <t>「共通費の算定」</t>
    <rPh sb="1" eb="4">
      <t>キョウツウヒ</t>
    </rPh>
    <rPh sb="5" eb="7">
      <t>サンテイ</t>
    </rPh>
    <phoneticPr fontId="7"/>
  </si>
  <si>
    <t>「工事費の構成」</t>
    <rPh sb="1" eb="4">
      <t>コウジヒ</t>
    </rPh>
    <rPh sb="5" eb="7">
      <t>コウセイ</t>
    </rPh>
    <phoneticPr fontId="7"/>
  </si>
  <si>
    <t>直接工事費に対する比率</t>
    <rPh sb="0" eb="5">
      <t>チョクセツコウジヒ</t>
    </rPh>
    <rPh sb="6" eb="7">
      <t>タイ</t>
    </rPh>
    <rPh sb="9" eb="11">
      <t>ヒリツ</t>
    </rPh>
    <phoneticPr fontId="7"/>
  </si>
  <si>
    <t>純工事費に対する比率</t>
    <rPh sb="0" eb="4">
      <t>ジュンコウジヒ</t>
    </rPh>
    <rPh sb="5" eb="6">
      <t>タイ</t>
    </rPh>
    <rPh sb="8" eb="10">
      <t>ヒリツ</t>
    </rPh>
    <phoneticPr fontId="7"/>
  </si>
  <si>
    <t>工事原価に対する比率</t>
    <rPh sb="0" eb="4">
      <t>コウジゲンカ</t>
    </rPh>
    <rPh sb="5" eb="6">
      <t>タイ</t>
    </rPh>
    <rPh sb="8" eb="10">
      <t>ヒリツ</t>
    </rPh>
    <phoneticPr fontId="7"/>
  </si>
  <si>
    <t>※間接工事費（共通仮設費、現場管理費、一般管理費）に補助対象外経費分が含まれる場合は、直接工事費の割合で按分計算すること。</t>
    <phoneticPr fontId="8"/>
  </si>
  <si>
    <t>（直接工事費）</t>
    <rPh sb="1" eb="6">
      <t>チョクセツコウジヒ</t>
    </rPh>
    <phoneticPr fontId="7"/>
  </si>
  <si>
    <t>（間接工事費）</t>
    <rPh sb="1" eb="6">
      <t>カンセツコウジヒ</t>
    </rPh>
    <phoneticPr fontId="7"/>
  </si>
  <si>
    <t>補助対象
外経費
合計(Ｇ)</t>
    <rPh sb="0" eb="2">
      <t>ホジョ</t>
    </rPh>
    <rPh sb="2" eb="4">
      <t>タイショウ</t>
    </rPh>
    <rPh sb="5" eb="6">
      <t>ガイ</t>
    </rPh>
    <rPh sb="6" eb="8">
      <t>ケイヒ</t>
    </rPh>
    <rPh sb="9" eb="11">
      <t>ゴウケイ</t>
    </rPh>
    <phoneticPr fontId="8"/>
  </si>
  <si>
    <t>(C)=(Ｈ)
であるか</t>
    <phoneticPr fontId="7"/>
  </si>
  <si>
    <t>総合計</t>
    <rPh sb="0" eb="1">
      <t>ソウ</t>
    </rPh>
    <rPh sb="1" eb="3">
      <t>ゴウケイ</t>
    </rPh>
    <phoneticPr fontId="8"/>
  </si>
  <si>
    <t>330W</t>
    <phoneticPr fontId="7"/>
  </si>
  <si>
    <t>太陽電池モジュール</t>
    <rPh sb="0" eb="4">
      <t>タイヨウデンチ</t>
    </rPh>
    <phoneticPr fontId="7"/>
  </si>
  <si>
    <t>パワーコンデショナー</t>
    <phoneticPr fontId="7"/>
  </si>
  <si>
    <t>20kW</t>
    <phoneticPr fontId="7"/>
  </si>
  <si>
    <t>蓄電システム</t>
    <rPh sb="0" eb="2">
      <t>チクデン</t>
    </rPh>
    <phoneticPr fontId="7"/>
  </si>
  <si>
    <t>30kW</t>
    <phoneticPr fontId="7"/>
  </si>
  <si>
    <t>電材（配管類）</t>
    <rPh sb="0" eb="2">
      <t>デンザイ</t>
    </rPh>
    <rPh sb="3" eb="6">
      <t>ハイカンルイ</t>
    </rPh>
    <phoneticPr fontId="7"/>
  </si>
  <si>
    <t>電材（ケーブル類）</t>
    <rPh sb="0" eb="2">
      <t>デンザイ</t>
    </rPh>
    <rPh sb="7" eb="8">
      <t>ルイ</t>
    </rPh>
    <phoneticPr fontId="7"/>
  </si>
  <si>
    <t>太陽電池ﾓｼﾞｭｰﾙ運送費</t>
    <rPh sb="0" eb="4">
      <t>タイヨウデンチ</t>
    </rPh>
    <rPh sb="10" eb="13">
      <t>ウンソウヒ</t>
    </rPh>
    <phoneticPr fontId="7"/>
  </si>
  <si>
    <t>架台取付工事</t>
    <rPh sb="0" eb="2">
      <t>カダイ</t>
    </rPh>
    <rPh sb="2" eb="4">
      <t>トリツケ</t>
    </rPh>
    <rPh sb="4" eb="6">
      <t>コウジ</t>
    </rPh>
    <phoneticPr fontId="7"/>
  </si>
  <si>
    <t>太陽電池モジュール設置工事</t>
    <rPh sb="0" eb="2">
      <t>タイヨウ</t>
    </rPh>
    <rPh sb="2" eb="4">
      <t>デンチ</t>
    </rPh>
    <rPh sb="9" eb="13">
      <t>セッチコウジ</t>
    </rPh>
    <phoneticPr fontId="7"/>
  </si>
  <si>
    <t>電気工事</t>
    <rPh sb="0" eb="2">
      <t>デンキ</t>
    </rPh>
    <rPh sb="2" eb="4">
      <t>コウジ</t>
    </rPh>
    <phoneticPr fontId="7"/>
  </si>
  <si>
    <t>補助対象外工事</t>
    <rPh sb="0" eb="5">
      <t>ホジョタイショウガイ</t>
    </rPh>
    <rPh sb="5" eb="7">
      <t>コウジ</t>
    </rPh>
    <phoneticPr fontId="7"/>
  </si>
  <si>
    <t>電工
（令和2年3月から適用する公共工事設計労務単価について・●●県）</t>
    <rPh sb="0" eb="2">
      <t>デンコウ</t>
    </rPh>
    <rPh sb="4" eb="6">
      <t>レイワ</t>
    </rPh>
    <rPh sb="7" eb="8">
      <t>ネン</t>
    </rPh>
    <rPh sb="9" eb="10">
      <t>ガツ</t>
    </rPh>
    <rPh sb="12" eb="14">
      <t>テキヨウ</t>
    </rPh>
    <rPh sb="16" eb="20">
      <t>コウキョウコウジ</t>
    </rPh>
    <rPh sb="20" eb="26">
      <t>セッケイロウムタンカ</t>
    </rPh>
    <rPh sb="33" eb="34">
      <t>ケン</t>
    </rPh>
    <phoneticPr fontId="7"/>
  </si>
  <si>
    <t>普通作業員
（令和2年3月から適用する公共工事設計労務単価について・●●県）</t>
    <rPh sb="0" eb="5">
      <t>フツウサギョウイン</t>
    </rPh>
    <rPh sb="7" eb="9">
      <t>レイワ</t>
    </rPh>
    <rPh sb="10" eb="11">
      <t>ネン</t>
    </rPh>
    <rPh sb="12" eb="13">
      <t>ガツ</t>
    </rPh>
    <rPh sb="15" eb="17">
      <t>テキヨウ</t>
    </rPh>
    <rPh sb="19" eb="23">
      <t>コウキョウコウジ</t>
    </rPh>
    <rPh sb="23" eb="29">
      <t>セッケイロウムタンカ</t>
    </rPh>
    <rPh sb="36" eb="37">
      <t>ケン</t>
    </rPh>
    <phoneticPr fontId="7"/>
  </si>
  <si>
    <t>２ｔクレーン車（レンタル）</t>
    <rPh sb="6" eb="7">
      <t>シャ</t>
    </rPh>
    <phoneticPr fontId="7"/>
  </si>
  <si>
    <t>LED照明器具</t>
    <rPh sb="3" eb="7">
      <t>ショウメイキグ</t>
    </rPh>
    <phoneticPr fontId="7"/>
  </si>
  <si>
    <t>所要経費</t>
    <rPh sb="0" eb="2">
      <t>ショヨウ</t>
    </rPh>
    <rPh sb="2" eb="4">
      <t>ケイヒ</t>
    </rPh>
    <phoneticPr fontId="18"/>
  </si>
  <si>
    <r>
      <rPr>
        <b/>
        <sz val="10.5"/>
        <color indexed="8"/>
        <rFont val="ＭＳ 明朝"/>
        <family val="1"/>
        <charset val="128"/>
      </rPr>
      <t>(1)</t>
    </r>
    <r>
      <rPr>
        <sz val="10.5"/>
        <color indexed="8"/>
        <rFont val="ＭＳ 明朝"/>
        <family val="1"/>
        <charset val="128"/>
      </rPr>
      <t>総事業費</t>
    </r>
    <rPh sb="3" eb="7">
      <t>ソウジギョウヒ</t>
    </rPh>
    <phoneticPr fontId="18"/>
  </si>
  <si>
    <r>
      <rPr>
        <b/>
        <sz val="10.5"/>
        <color indexed="8"/>
        <rFont val="ＭＳ 明朝"/>
        <family val="1"/>
        <charset val="128"/>
      </rPr>
      <t>(2)</t>
    </r>
    <r>
      <rPr>
        <sz val="10.5"/>
        <color indexed="8"/>
        <rFont val="ＭＳ 明朝"/>
        <family val="1"/>
        <charset val="128"/>
      </rPr>
      <t>寄付金その他
　 の収入額</t>
    </r>
    <rPh sb="3" eb="6">
      <t>キフキン</t>
    </rPh>
    <rPh sb="8" eb="9">
      <t>タ</t>
    </rPh>
    <rPh sb="15" eb="16">
      <t>ガク</t>
    </rPh>
    <phoneticPr fontId="18"/>
  </si>
  <si>
    <r>
      <rPr>
        <b/>
        <sz val="10.5"/>
        <color indexed="8"/>
        <rFont val="ＭＳ 明朝"/>
        <family val="1"/>
        <charset val="128"/>
      </rPr>
      <t>(3)</t>
    </r>
    <r>
      <rPr>
        <sz val="10.5"/>
        <color indexed="8"/>
        <rFont val="ＭＳ 明朝"/>
        <family val="1"/>
        <charset val="128"/>
      </rPr>
      <t>差引額
(1)－(2)</t>
    </r>
    <rPh sb="3" eb="5">
      <t>サシヒキ</t>
    </rPh>
    <rPh sb="5" eb="6">
      <t>ガク</t>
    </rPh>
    <phoneticPr fontId="18"/>
  </si>
  <si>
    <r>
      <t>(</t>
    </r>
    <r>
      <rPr>
        <b/>
        <sz val="10.5"/>
        <color indexed="8"/>
        <rFont val="ＭＳ 明朝"/>
        <family val="1"/>
        <charset val="128"/>
      </rPr>
      <t>4)</t>
    </r>
    <r>
      <rPr>
        <sz val="10.5"/>
        <color indexed="8"/>
        <rFont val="ＭＳ 明朝"/>
        <family val="1"/>
        <charset val="128"/>
      </rPr>
      <t>補助対象経費
　　支出予定額</t>
    </r>
    <rPh sb="3" eb="5">
      <t>ホジョ</t>
    </rPh>
    <rPh sb="5" eb="7">
      <t>タイショウ</t>
    </rPh>
    <rPh sb="7" eb="9">
      <t>ケイヒ</t>
    </rPh>
    <rPh sb="12" eb="14">
      <t>シシュツ</t>
    </rPh>
    <rPh sb="14" eb="16">
      <t>ヨテイ</t>
    </rPh>
    <rPh sb="16" eb="17">
      <t>ガク</t>
    </rPh>
    <phoneticPr fontId="18"/>
  </si>
  <si>
    <r>
      <t>(5)</t>
    </r>
    <r>
      <rPr>
        <sz val="10.5"/>
        <color indexed="8"/>
        <rFont val="ＭＳ 明朝"/>
        <family val="1"/>
        <charset val="128"/>
      </rPr>
      <t>基準額</t>
    </r>
    <rPh sb="3" eb="5">
      <t>キジュン</t>
    </rPh>
    <rPh sb="5" eb="6">
      <t>ガク</t>
    </rPh>
    <phoneticPr fontId="18"/>
  </si>
  <si>
    <r>
      <rPr>
        <b/>
        <sz val="10.5"/>
        <color indexed="8"/>
        <rFont val="ＭＳ 明朝"/>
        <family val="1"/>
        <charset val="128"/>
      </rPr>
      <t>(6)</t>
    </r>
    <r>
      <rPr>
        <sz val="10.5"/>
        <color indexed="8"/>
        <rFont val="ＭＳ 明朝"/>
        <family val="1"/>
        <charset val="128"/>
      </rPr>
      <t>選定額
(4)と(5)を比較して少ない方の額</t>
    </r>
    <rPh sb="3" eb="5">
      <t>センテイ</t>
    </rPh>
    <rPh sb="5" eb="6">
      <t>ガク</t>
    </rPh>
    <rPh sb="15" eb="17">
      <t>ヒカク</t>
    </rPh>
    <rPh sb="19" eb="20">
      <t>スク</t>
    </rPh>
    <rPh sb="22" eb="23">
      <t>ホウ</t>
    </rPh>
    <rPh sb="24" eb="25">
      <t>ガク</t>
    </rPh>
    <phoneticPr fontId="18"/>
  </si>
  <si>
    <r>
      <rPr>
        <b/>
        <sz val="10.5"/>
        <color indexed="8"/>
        <rFont val="ＭＳ 明朝"/>
        <family val="1"/>
        <charset val="128"/>
      </rPr>
      <t>(7)</t>
    </r>
    <r>
      <rPr>
        <sz val="10.5"/>
        <color indexed="8"/>
        <rFont val="ＭＳ 明朝"/>
        <family val="1"/>
        <charset val="128"/>
      </rPr>
      <t>補助基本額
(3)と(6)を比較して少ない方の額</t>
    </r>
    <rPh sb="3" eb="5">
      <t>ホジョ</t>
    </rPh>
    <rPh sb="5" eb="7">
      <t>キホン</t>
    </rPh>
    <rPh sb="7" eb="8">
      <t>ガク</t>
    </rPh>
    <rPh sb="17" eb="19">
      <t>ヒカク</t>
    </rPh>
    <rPh sb="21" eb="22">
      <t>スク</t>
    </rPh>
    <rPh sb="24" eb="25">
      <t>ホウ</t>
    </rPh>
    <rPh sb="26" eb="27">
      <t>ガク</t>
    </rPh>
    <phoneticPr fontId="18"/>
  </si>
  <si>
    <t>補助対象経費支出予定額内訳</t>
    <rPh sb="0" eb="2">
      <t>ホジョ</t>
    </rPh>
    <rPh sb="2" eb="4">
      <t>タイショウ</t>
    </rPh>
    <rPh sb="4" eb="6">
      <t>ケイヒ</t>
    </rPh>
    <rPh sb="6" eb="8">
      <t>シシュツ</t>
    </rPh>
    <rPh sb="8" eb="10">
      <t>ヨテイ</t>
    </rPh>
    <rPh sb="10" eb="11">
      <t>ガク</t>
    </rPh>
    <rPh sb="11" eb="13">
      <t>ウチワケ</t>
    </rPh>
    <phoneticPr fontId="18"/>
  </si>
  <si>
    <t>経費区分・費目</t>
    <rPh sb="0" eb="2">
      <t>ケイヒ</t>
    </rPh>
    <rPh sb="2" eb="4">
      <t>クブン</t>
    </rPh>
    <rPh sb="5" eb="7">
      <t>ヒモク</t>
    </rPh>
    <phoneticPr fontId="18"/>
  </si>
  <si>
    <t>金額</t>
    <rPh sb="0" eb="2">
      <t>キンガク</t>
    </rPh>
    <phoneticPr fontId="18"/>
  </si>
  <si>
    <t>積算内訳</t>
    <rPh sb="0" eb="2">
      <t>セキサン</t>
    </rPh>
    <rPh sb="2" eb="4">
      <t>ウチワケ</t>
    </rPh>
    <phoneticPr fontId="18"/>
  </si>
  <si>
    <t>合計</t>
    <rPh sb="0" eb="2">
      <t>ゴウケイ</t>
    </rPh>
    <phoneticPr fontId="18"/>
  </si>
  <si>
    <t>購入予定の主な財産の内訳（一品、一組又は一式の価格が５０万円以上のもの）</t>
    <rPh sb="0" eb="2">
      <t>コウニュウ</t>
    </rPh>
    <rPh sb="2" eb="4">
      <t>ヨテイ</t>
    </rPh>
    <rPh sb="5" eb="6">
      <t>オモ</t>
    </rPh>
    <rPh sb="7" eb="9">
      <t>ザイサン</t>
    </rPh>
    <rPh sb="10" eb="12">
      <t>ウチワケ</t>
    </rPh>
    <rPh sb="13" eb="15">
      <t>イッピン</t>
    </rPh>
    <rPh sb="16" eb="17">
      <t>ヒト</t>
    </rPh>
    <rPh sb="17" eb="18">
      <t>クミ</t>
    </rPh>
    <rPh sb="18" eb="19">
      <t>マタ</t>
    </rPh>
    <rPh sb="20" eb="22">
      <t>イッシキ</t>
    </rPh>
    <rPh sb="23" eb="25">
      <t>カカク</t>
    </rPh>
    <rPh sb="28" eb="30">
      <t>マンエン</t>
    </rPh>
    <rPh sb="30" eb="32">
      <t>イジョウ</t>
    </rPh>
    <phoneticPr fontId="18"/>
  </si>
  <si>
    <t>名称</t>
    <rPh sb="0" eb="2">
      <t>メイショウ</t>
    </rPh>
    <phoneticPr fontId="18"/>
  </si>
  <si>
    <t>仕様</t>
    <rPh sb="0" eb="2">
      <t>シヨウ</t>
    </rPh>
    <phoneticPr fontId="18"/>
  </si>
  <si>
    <t>数量</t>
    <rPh sb="0" eb="2">
      <t>スウリョウ</t>
    </rPh>
    <phoneticPr fontId="18"/>
  </si>
  <si>
    <t>単価</t>
    <rPh sb="0" eb="2">
      <t>タンカ</t>
    </rPh>
    <phoneticPr fontId="18"/>
  </si>
  <si>
    <t>購入予定時期</t>
    <phoneticPr fontId="18"/>
  </si>
  <si>
    <t>注1　本内訳に、見積書を添付する。</t>
    <rPh sb="0" eb="1">
      <t>チュウ</t>
    </rPh>
    <rPh sb="3" eb="4">
      <t>ホン</t>
    </rPh>
    <rPh sb="4" eb="6">
      <t>ウチワケ</t>
    </rPh>
    <rPh sb="8" eb="11">
      <t>ミツモリショ</t>
    </rPh>
    <rPh sb="12" eb="14">
      <t>テンプ</t>
    </rPh>
    <phoneticPr fontId="18"/>
  </si>
  <si>
    <t>工事費 本工事 材料費</t>
  </si>
  <si>
    <t>工事費 本工事 労務費</t>
  </si>
  <si>
    <t>工事費 本工事 直接経費</t>
  </si>
  <si>
    <t>工事費 本工事 共通仮設費</t>
  </si>
  <si>
    <t>工事費 本工事 現場管理費</t>
  </si>
  <si>
    <t>工事費 本工事 一般管理費</t>
  </si>
  <si>
    <t>工事費 付帯工事費</t>
  </si>
  <si>
    <t>工事費 機械器具費</t>
  </si>
  <si>
    <t>工事費 測量及試験費</t>
  </si>
  <si>
    <t>設備費 設備費</t>
  </si>
  <si>
    <t>業務費 業務費</t>
  </si>
  <si>
    <t>事務費 事務費</t>
  </si>
  <si>
    <t>経費区分集計表</t>
    <rPh sb="0" eb="2">
      <t>ケイヒ</t>
    </rPh>
    <rPh sb="2" eb="4">
      <t>クブン</t>
    </rPh>
    <rPh sb="4" eb="6">
      <t>シュウケイ</t>
    </rPh>
    <rPh sb="6" eb="7">
      <t>ヒョウ</t>
    </rPh>
    <phoneticPr fontId="8"/>
  </si>
  <si>
    <t>一般管理費</t>
    <rPh sb="0" eb="5">
      <t>イッパンカンリヒ</t>
    </rPh>
    <phoneticPr fontId="7"/>
  </si>
  <si>
    <t>直接工事費×5%</t>
    <rPh sb="0" eb="5">
      <t>チョクセツコウジヒ</t>
    </rPh>
    <phoneticPr fontId="7"/>
  </si>
  <si>
    <t>純工事費×20%</t>
    <rPh sb="0" eb="4">
      <t>ジュンコウジヒ</t>
    </rPh>
    <phoneticPr fontId="7"/>
  </si>
  <si>
    <t>工事原価×15%</t>
    <rPh sb="0" eb="4">
      <t>コウジゲンカ</t>
    </rPh>
    <phoneticPr fontId="7"/>
  </si>
  <si>
    <t>350W</t>
    <phoneticPr fontId="7"/>
  </si>
  <si>
    <t>配線部材</t>
    <rPh sb="0" eb="4">
      <t>ハイセンブザイ</t>
    </rPh>
    <phoneticPr fontId="7"/>
  </si>
  <si>
    <t>別紙２</t>
    <rPh sb="0" eb="2">
      <t>ベッシ</t>
    </rPh>
    <phoneticPr fontId="18"/>
  </si>
  <si>
    <t>注2　記入欄が足りない場合は、本様式を引き伸ばして使用する。</t>
    <rPh sb="0" eb="1">
      <t>チュウ</t>
    </rPh>
    <rPh sb="3" eb="5">
      <t>キニュウ</t>
    </rPh>
    <rPh sb="5" eb="6">
      <t>ラン</t>
    </rPh>
    <rPh sb="7" eb="8">
      <t>タ</t>
    </rPh>
    <rPh sb="11" eb="13">
      <t>バアイ</t>
    </rPh>
    <rPh sb="15" eb="16">
      <t>ホン</t>
    </rPh>
    <rPh sb="16" eb="18">
      <t>ヨウシキ</t>
    </rPh>
    <rPh sb="19" eb="20">
      <t>ヒ</t>
    </rPh>
    <rPh sb="21" eb="22">
      <t>ノ</t>
    </rPh>
    <rPh sb="25" eb="27">
      <t>シヨウ</t>
    </rPh>
    <phoneticPr fontId="18"/>
  </si>
  <si>
    <t>経費区分集計表　</t>
    <rPh sb="0" eb="2">
      <t>ケイヒ</t>
    </rPh>
    <rPh sb="2" eb="4">
      <t>クブン</t>
    </rPh>
    <rPh sb="4" eb="6">
      <t>シュウケイ</t>
    </rPh>
    <rPh sb="6" eb="7">
      <t>ヒョウ</t>
    </rPh>
    <phoneticPr fontId="8"/>
  </si>
  <si>
    <t>工事費計</t>
    <rPh sb="0" eb="4">
      <t>コウジヒケイ</t>
    </rPh>
    <phoneticPr fontId="7"/>
  </si>
  <si>
    <t>令和３年度</t>
    <rPh sb="0" eb="2">
      <t>レイワ</t>
    </rPh>
    <rPh sb="3" eb="5">
      <t>ネンド</t>
    </rPh>
    <phoneticPr fontId="7"/>
  </si>
  <si>
    <t>令和</t>
    <rPh sb="0" eb="2">
      <t>レイワ</t>
    </rPh>
    <phoneticPr fontId="7"/>
  </si>
  <si>
    <t>3年度</t>
    <rPh sb="1" eb="3">
      <t>ネンド</t>
    </rPh>
    <phoneticPr fontId="7"/>
  </si>
  <si>
    <t>コンテナ型データセンター等導入支援事業に要する経費内訳</t>
    <rPh sb="4" eb="5">
      <t>ガタ</t>
    </rPh>
    <rPh sb="12" eb="19">
      <t>トウドウニュウシエンジギョウ</t>
    </rPh>
    <rPh sb="20" eb="21">
      <t>ヨウ</t>
    </rPh>
    <rPh sb="23" eb="27">
      <t>ケイヒウチワケ</t>
    </rPh>
    <phoneticPr fontId="18"/>
  </si>
  <si>
    <t>※直接工事費とは、材料費・労務費・直接工事費の合計額</t>
    <rPh sb="1" eb="6">
      <t>チョクセツコウジヒ</t>
    </rPh>
    <rPh sb="9" eb="12">
      <t>ザイリョウヒ</t>
    </rPh>
    <rPh sb="13" eb="16">
      <t>ロウムヒ</t>
    </rPh>
    <rPh sb="17" eb="22">
      <t>チョクセツコウジヒ</t>
    </rPh>
    <rPh sb="23" eb="26">
      <t>ゴウケイガク</t>
    </rPh>
    <phoneticPr fontId="7"/>
  </si>
  <si>
    <r>
      <rPr>
        <b/>
        <sz val="10.5"/>
        <color indexed="8"/>
        <rFont val="ＭＳ 明朝"/>
        <family val="1"/>
        <charset val="128"/>
      </rPr>
      <t>(8)</t>
    </r>
    <r>
      <rPr>
        <sz val="10.5"/>
        <color indexed="8"/>
        <rFont val="ＭＳ 明朝"/>
        <family val="1"/>
        <charset val="128"/>
      </rPr>
      <t xml:space="preserve">補助金所要額
(7)×１／２
(上限　３億円)
</t>
    </r>
    <rPh sb="3" eb="6">
      <t>ホジョキン</t>
    </rPh>
    <rPh sb="6" eb="8">
      <t>ショヨウ</t>
    </rPh>
    <rPh sb="8" eb="9">
      <t>ガク</t>
    </rPh>
    <rPh sb="19" eb="21">
      <t>ジョウゲン</t>
    </rPh>
    <rPh sb="23" eb="25">
      <t>オクエン</t>
    </rPh>
    <phoneticPr fontId="18"/>
  </si>
  <si>
    <t>－</t>
    <phoneticPr fontId="7"/>
  </si>
  <si>
    <t>ー</t>
    <phoneticPr fontId="7"/>
  </si>
  <si>
    <t>事業者名</t>
    <rPh sb="0" eb="2">
      <t>ジギョウ</t>
    </rPh>
    <rPh sb="2" eb="3">
      <t>シャ</t>
    </rPh>
    <rPh sb="3" eb="4">
      <t>メイ</t>
    </rPh>
    <phoneticPr fontId="8"/>
  </si>
  <si>
    <t>○○○○株式会社</t>
    <rPh sb="4" eb="8">
      <t>カブ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</si>
</sst>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#&quot;円&quot;"/>
    <numFmt numFmtId="178" formatCode="#,###"/>
  </numFmts>
  <fonts count="25" x14ac:knownFonts="1"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rgb="FF0070C0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b/>
      <sz val="10.5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12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>
      <alignment vertical="center"/>
    </xf>
    <xf numFmtId="0" fontId="4" fillId="0" borderId="0"/>
    <xf numFmtId="3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6" fillId="0" borderId="0" xfId="4">
      <alignment vertical="center"/>
    </xf>
    <xf numFmtId="0" fontId="6" fillId="0" borderId="0" xfId="4" applyAlignment="1">
      <alignment horizontal="center" vertical="center"/>
    </xf>
    <xf numFmtId="38" fontId="0" fillId="0" borderId="0" xfId="5" applyFont="1" applyAlignment="1">
      <alignment horizontal="center" vertical="center"/>
    </xf>
    <xf numFmtId="38" fontId="0" fillId="0" borderId="0" xfId="5" applyFont="1" applyAlignment="1">
      <alignment horizontal="center" vertical="center" shrinkToFit="1"/>
    </xf>
    <xf numFmtId="38" fontId="0" fillId="0" borderId="5" xfId="5" applyFont="1" applyBorder="1" applyAlignment="1">
      <alignment horizontal="center" vertical="center" shrinkToFit="1"/>
    </xf>
    <xf numFmtId="0" fontId="9" fillId="0" borderId="7" xfId="4" applyFont="1" applyBorder="1" applyAlignment="1">
      <alignment horizontal="center" vertical="center"/>
    </xf>
    <xf numFmtId="0" fontId="9" fillId="0" borderId="1" xfId="4" applyFont="1" applyBorder="1" applyAlignment="1">
      <alignment vertical="center" shrinkToFit="1"/>
    </xf>
    <xf numFmtId="0" fontId="9" fillId="0" borderId="1" xfId="4" applyFont="1" applyBorder="1" applyAlignment="1">
      <alignment horizontal="left" vertical="center"/>
    </xf>
    <xf numFmtId="0" fontId="9" fillId="0" borderId="7" xfId="4" applyFont="1" applyBorder="1">
      <alignment vertical="center"/>
    </xf>
    <xf numFmtId="0" fontId="9" fillId="0" borderId="7" xfId="4" applyFont="1" applyBorder="1" applyAlignment="1">
      <alignment vertical="center" shrinkToFit="1"/>
    </xf>
    <xf numFmtId="0" fontId="9" fillId="0" borderId="7" xfId="4" applyFont="1" applyBorder="1" applyAlignment="1">
      <alignment horizontal="left" vertical="center"/>
    </xf>
    <xf numFmtId="49" fontId="9" fillId="0" borderId="7" xfId="4" applyNumberFormat="1" applyFont="1" applyBorder="1">
      <alignment vertical="center"/>
    </xf>
    <xf numFmtId="0" fontId="5" fillId="0" borderId="0" xfId="4" applyFont="1" applyAlignment="1">
      <alignment horizontal="center" vertical="center"/>
    </xf>
    <xf numFmtId="0" fontId="5" fillId="0" borderId="0" xfId="4" applyFont="1">
      <alignment vertical="center"/>
    </xf>
    <xf numFmtId="38" fontId="0" fillId="0" borderId="0" xfId="5" applyFont="1" applyAlignment="1">
      <alignment horizontal="right" vertical="center" shrinkToFit="1"/>
    </xf>
    <xf numFmtId="38" fontId="0" fillId="0" borderId="0" xfId="5" applyFont="1" applyAlignment="1">
      <alignment horizontal="right" vertical="center"/>
    </xf>
    <xf numFmtId="38" fontId="0" fillId="0" borderId="0" xfId="5" applyFont="1">
      <alignment vertical="center"/>
    </xf>
    <xf numFmtId="38" fontId="5" fillId="0" borderId="0" xfId="5" applyFont="1" applyBorder="1" applyAlignment="1">
      <alignment horizontal="center" vertical="center" shrinkToFit="1"/>
    </xf>
    <xf numFmtId="38" fontId="5" fillId="0" borderId="0" xfId="5" applyFont="1" applyBorder="1" applyAlignment="1">
      <alignment vertical="center" shrinkToFit="1"/>
    </xf>
    <xf numFmtId="0" fontId="10" fillId="0" borderId="0" xfId="4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4" fillId="2" borderId="7" xfId="5" applyNumberFormat="1" applyFont="1" applyFill="1" applyBorder="1" applyAlignment="1">
      <alignment horizontal="center" vertical="center" shrinkToFit="1"/>
    </xf>
    <xf numFmtId="0" fontId="4" fillId="2" borderId="7" xfId="5" applyNumberFormat="1" applyFont="1" applyFill="1" applyBorder="1" applyAlignment="1">
      <alignment horizontal="center" vertical="center" wrapText="1" shrinkToFit="1"/>
    </xf>
    <xf numFmtId="38" fontId="12" fillId="0" borderId="1" xfId="5" applyFont="1" applyBorder="1" applyAlignment="1">
      <alignment horizontal="center" vertical="center"/>
    </xf>
    <xf numFmtId="38" fontId="12" fillId="0" borderId="7" xfId="5" applyFont="1" applyBorder="1" applyAlignment="1">
      <alignment horizontal="right" vertical="center" shrinkToFit="1"/>
    </xf>
    <xf numFmtId="38" fontId="12" fillId="0" borderId="7" xfId="5" applyFont="1" applyBorder="1" applyAlignment="1">
      <alignment horizontal="right" vertical="center"/>
    </xf>
    <xf numFmtId="0" fontId="12" fillId="0" borderId="7" xfId="4" applyFont="1" applyBorder="1" applyAlignment="1">
      <alignment horizontal="center" vertical="center"/>
    </xf>
    <xf numFmtId="38" fontId="12" fillId="0" borderId="7" xfId="5" applyFont="1" applyBorder="1" applyAlignment="1">
      <alignment horizontal="center" vertical="center"/>
    </xf>
    <xf numFmtId="38" fontId="12" fillId="0" borderId="7" xfId="5" applyFont="1" applyBorder="1">
      <alignment vertical="center"/>
    </xf>
    <xf numFmtId="0" fontId="12" fillId="0" borderId="0" xfId="4" applyFont="1">
      <alignment vertical="center"/>
    </xf>
    <xf numFmtId="0" fontId="12" fillId="0" borderId="0" xfId="4" applyFont="1" applyAlignment="1">
      <alignment horizontal="center" vertical="center"/>
    </xf>
    <xf numFmtId="38" fontId="12" fillId="0" borderId="0" xfId="5" applyFont="1">
      <alignment vertical="center"/>
    </xf>
    <xf numFmtId="38" fontId="12" fillId="0" borderId="0" xfId="5" applyFont="1" applyAlignment="1">
      <alignment horizontal="right" vertical="center" shrinkToFit="1"/>
    </xf>
    <xf numFmtId="38" fontId="12" fillId="0" borderId="1" xfId="5" applyFont="1" applyBorder="1" applyAlignment="1">
      <alignment horizontal="right" vertical="center" shrinkToFit="1"/>
    </xf>
    <xf numFmtId="0" fontId="14" fillId="0" borderId="0" xfId="4" applyFont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38" fontId="12" fillId="0" borderId="1" xfId="5" applyFont="1" applyBorder="1" applyAlignment="1">
      <alignment horizontal="right" vertical="center"/>
    </xf>
    <xf numFmtId="0" fontId="14" fillId="0" borderId="7" xfId="4" applyFont="1" applyBorder="1" applyAlignment="1">
      <alignment horizontal="center" vertical="center"/>
    </xf>
    <xf numFmtId="38" fontId="13" fillId="0" borderId="12" xfId="5" applyFont="1" applyBorder="1" applyAlignment="1">
      <alignment horizontal="right" vertical="center" shrinkToFit="1"/>
    </xf>
    <xf numFmtId="0" fontId="14" fillId="0" borderId="7" xfId="4" applyFont="1" applyBorder="1" applyAlignment="1">
      <alignment horizontal="center" vertical="center"/>
    </xf>
    <xf numFmtId="38" fontId="12" fillId="0" borderId="4" xfId="2" applyFont="1" applyBorder="1">
      <alignment vertical="center"/>
    </xf>
    <xf numFmtId="38" fontId="12" fillId="0" borderId="8" xfId="2" applyFont="1" applyBorder="1">
      <alignment vertical="center"/>
    </xf>
    <xf numFmtId="0" fontId="0" fillId="0" borderId="0" xfId="0" applyFont="1">
      <alignment vertical="center"/>
    </xf>
    <xf numFmtId="0" fontId="14" fillId="0" borderId="7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49" fontId="9" fillId="0" borderId="7" xfId="4" applyNumberFormat="1" applyFont="1" applyBorder="1" applyAlignment="1">
      <alignment horizontal="center" vertical="center"/>
    </xf>
    <xf numFmtId="0" fontId="9" fillId="0" borderId="7" xfId="4" applyFont="1" applyBorder="1" applyAlignment="1">
      <alignment horizontal="left" vertical="top" wrapText="1"/>
    </xf>
    <xf numFmtId="0" fontId="16" fillId="3" borderId="0" xfId="8" applyFont="1" applyFill="1">
      <alignment vertical="center"/>
    </xf>
    <xf numFmtId="0" fontId="16" fillId="3" borderId="0" xfId="8" applyFont="1" applyFill="1" applyAlignment="1">
      <alignment vertical="top"/>
    </xf>
    <xf numFmtId="0" fontId="16" fillId="3" borderId="13" xfId="8" applyFont="1" applyFill="1" applyBorder="1" applyAlignment="1">
      <alignment horizontal="centerContinuous" vertical="center"/>
    </xf>
    <xf numFmtId="0" fontId="16" fillId="3" borderId="14" xfId="8" applyFont="1" applyFill="1" applyBorder="1" applyAlignment="1">
      <alignment horizontal="centerContinuous" vertical="center"/>
    </xf>
    <xf numFmtId="0" fontId="16" fillId="3" borderId="6" xfId="8" applyFont="1" applyFill="1" applyBorder="1" applyAlignment="1">
      <alignment horizontal="centerContinuous" vertical="center"/>
    </xf>
    <xf numFmtId="0" fontId="14" fillId="0" borderId="2" xfId="4" applyFont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17" fillId="3" borderId="0" xfId="8" applyFont="1" applyFill="1">
      <alignment vertical="center"/>
    </xf>
    <xf numFmtId="38" fontId="5" fillId="0" borderId="12" xfId="5" applyFont="1" applyBorder="1" applyAlignment="1">
      <alignment horizontal="right" vertical="center" shrinkToFit="1"/>
    </xf>
    <xf numFmtId="38" fontId="12" fillId="0" borderId="7" xfId="5" applyFont="1" applyBorder="1" applyAlignment="1">
      <alignment vertical="center"/>
    </xf>
    <xf numFmtId="38" fontId="12" fillId="0" borderId="7" xfId="5" applyFont="1" applyBorder="1" applyAlignment="1">
      <alignment vertical="center" shrinkToFit="1"/>
    </xf>
    <xf numFmtId="0" fontId="22" fillId="0" borderId="0" xfId="4" applyFont="1">
      <alignment vertical="center"/>
    </xf>
    <xf numFmtId="0" fontId="12" fillId="0" borderId="16" xfId="4" applyFont="1" applyFill="1" applyBorder="1" applyAlignment="1">
      <alignment horizontal="center" vertical="center"/>
    </xf>
    <xf numFmtId="38" fontId="12" fillId="0" borderId="10" xfId="5" applyFont="1" applyBorder="1" applyAlignment="1">
      <alignment vertical="center" shrinkToFit="1"/>
    </xf>
    <xf numFmtId="38" fontId="12" fillId="0" borderId="2" xfId="5" applyFont="1" applyBorder="1" applyAlignment="1">
      <alignment horizontal="right" vertical="center" shrinkToFit="1"/>
    </xf>
    <xf numFmtId="38" fontId="12" fillId="5" borderId="17" xfId="5" applyFont="1" applyFill="1" applyBorder="1" applyAlignment="1">
      <alignment horizontal="right" vertical="center" shrinkToFit="1"/>
    </xf>
    <xf numFmtId="38" fontId="12" fillId="5" borderId="18" xfId="5" applyFont="1" applyFill="1" applyBorder="1" applyAlignment="1">
      <alignment horizontal="right" vertical="center" shrinkToFit="1"/>
    </xf>
    <xf numFmtId="38" fontId="12" fillId="5" borderId="18" xfId="5" applyFont="1" applyFill="1" applyBorder="1" applyAlignment="1">
      <alignment vertical="center" shrinkToFit="1"/>
    </xf>
    <xf numFmtId="38" fontId="12" fillId="5" borderId="19" xfId="5" applyFont="1" applyFill="1" applyBorder="1" applyAlignment="1">
      <alignment vertical="center" shrinkToFit="1"/>
    </xf>
    <xf numFmtId="0" fontId="12" fillId="0" borderId="16" xfId="4" applyFont="1" applyBorder="1" applyAlignment="1">
      <alignment horizontal="center" vertical="center"/>
    </xf>
    <xf numFmtId="38" fontId="12" fillId="5" borderId="17" xfId="5" applyFont="1" applyFill="1" applyBorder="1" applyAlignment="1">
      <alignment vertical="center" shrinkToFit="1"/>
    </xf>
    <xf numFmtId="0" fontId="16" fillId="3" borderId="0" xfId="8" applyFont="1" applyFill="1" applyAlignment="1">
      <alignment vertical="top"/>
    </xf>
    <xf numFmtId="0" fontId="17" fillId="3" borderId="0" xfId="8" applyFont="1" applyFill="1">
      <alignment vertical="center"/>
    </xf>
    <xf numFmtId="0" fontId="17" fillId="3" borderId="0" xfId="8" applyFont="1" applyFill="1" applyAlignment="1">
      <alignment vertical="center"/>
    </xf>
    <xf numFmtId="0" fontId="17" fillId="3" borderId="0" xfId="8" applyFont="1" applyFill="1" applyAlignment="1">
      <alignment horizontal="right" vertical="center"/>
    </xf>
    <xf numFmtId="0" fontId="23" fillId="0" borderId="0" xfId="4" applyFont="1" applyAlignment="1">
      <alignment horizontal="center" vertical="center"/>
    </xf>
    <xf numFmtId="0" fontId="23" fillId="0" borderId="0" xfId="4" applyFont="1" applyAlignment="1">
      <alignment horizontal="left" vertical="center"/>
    </xf>
    <xf numFmtId="0" fontId="24" fillId="0" borderId="0" xfId="4" applyFont="1">
      <alignment vertical="center"/>
    </xf>
    <xf numFmtId="38" fontId="13" fillId="0" borderId="0" xfId="5" applyFont="1" applyBorder="1" applyAlignment="1">
      <alignment horizontal="right" vertical="center" shrinkToFit="1"/>
    </xf>
    <xf numFmtId="38" fontId="12" fillId="0" borderId="0" xfId="5" applyFont="1" applyBorder="1" applyAlignment="1">
      <alignment horizontal="right" vertical="center"/>
    </xf>
    <xf numFmtId="0" fontId="1" fillId="0" borderId="0" xfId="4" applyFont="1" applyAlignment="1">
      <alignment horizontal="center" vertical="center"/>
    </xf>
    <xf numFmtId="0" fontId="21" fillId="3" borderId="0" xfId="8" applyFont="1" applyFill="1" applyAlignment="1">
      <alignment vertical="center"/>
    </xf>
    <xf numFmtId="0" fontId="16" fillId="3" borderId="14" xfId="8" applyFont="1" applyFill="1" applyBorder="1">
      <alignment vertical="center"/>
    </xf>
    <xf numFmtId="0" fontId="16" fillId="3" borderId="0" xfId="8" applyFont="1" applyFill="1" applyAlignment="1">
      <alignment horizontal="left" vertical="center"/>
    </xf>
    <xf numFmtId="0" fontId="16" fillId="4" borderId="4" xfId="8" applyFont="1" applyFill="1" applyBorder="1" applyAlignment="1" applyProtection="1">
      <alignment horizontal="left" vertical="center" wrapText="1"/>
      <protection locked="0"/>
    </xf>
    <xf numFmtId="0" fontId="16" fillId="4" borderId="5" xfId="8" applyFont="1" applyFill="1" applyBorder="1" applyAlignment="1" applyProtection="1">
      <alignment horizontal="left" vertical="center" wrapText="1"/>
      <protection locked="0"/>
    </xf>
    <xf numFmtId="0" fontId="16" fillId="4" borderId="4" xfId="8" applyFont="1" applyFill="1" applyBorder="1" applyAlignment="1" applyProtection="1">
      <alignment horizontal="center" vertical="center" shrinkToFit="1"/>
      <protection locked="0"/>
    </xf>
    <xf numFmtId="0" fontId="16" fillId="4" borderId="3" xfId="8" applyFont="1" applyFill="1" applyBorder="1" applyAlignment="1" applyProtection="1">
      <alignment horizontal="center" vertical="center" shrinkToFit="1"/>
      <protection locked="0"/>
    </xf>
    <xf numFmtId="0" fontId="16" fillId="4" borderId="4" xfId="8" applyFont="1" applyFill="1" applyBorder="1" applyAlignment="1" applyProtection="1">
      <alignment horizontal="right" vertical="center" shrinkToFit="1"/>
      <protection locked="0"/>
    </xf>
    <xf numFmtId="0" fontId="16" fillId="4" borderId="5" xfId="8" applyFont="1" applyFill="1" applyBorder="1" applyAlignment="1" applyProtection="1">
      <alignment horizontal="right" vertical="center" shrinkToFit="1"/>
      <protection locked="0"/>
    </xf>
    <xf numFmtId="0" fontId="16" fillId="4" borderId="3" xfId="8" applyFont="1" applyFill="1" applyBorder="1" applyAlignment="1" applyProtection="1">
      <alignment horizontal="right" vertical="center" shrinkToFit="1"/>
      <protection locked="0"/>
    </xf>
    <xf numFmtId="178" fontId="16" fillId="3" borderId="4" xfId="8" applyNumberFormat="1" applyFont="1" applyFill="1" applyBorder="1" applyAlignment="1">
      <alignment horizontal="right" vertical="top" shrinkToFit="1"/>
    </xf>
    <xf numFmtId="178" fontId="16" fillId="3" borderId="5" xfId="8" applyNumberFormat="1" applyFont="1" applyFill="1" applyBorder="1" applyAlignment="1">
      <alignment horizontal="right" vertical="top" shrinkToFit="1"/>
    </xf>
    <xf numFmtId="178" fontId="16" fillId="3" borderId="3" xfId="8" applyNumberFormat="1" applyFont="1" applyFill="1" applyBorder="1" applyAlignment="1">
      <alignment horizontal="right" vertical="top" shrinkToFit="1"/>
    </xf>
    <xf numFmtId="0" fontId="16" fillId="4" borderId="3" xfId="8" applyFont="1" applyFill="1" applyBorder="1" applyAlignment="1" applyProtection="1">
      <alignment horizontal="left" vertical="center" wrapText="1"/>
      <protection locked="0"/>
    </xf>
    <xf numFmtId="0" fontId="16" fillId="4" borderId="15" xfId="8" applyFont="1" applyFill="1" applyBorder="1" applyAlignment="1" applyProtection="1">
      <alignment horizontal="left" vertical="center" wrapText="1"/>
      <protection locked="0"/>
    </xf>
    <xf numFmtId="0" fontId="16" fillId="4" borderId="0" xfId="8" applyFont="1" applyFill="1" applyAlignment="1" applyProtection="1">
      <alignment horizontal="left" vertical="center" wrapText="1"/>
      <protection locked="0"/>
    </xf>
    <xf numFmtId="0" fontId="16" fillId="4" borderId="15" xfId="8" applyFont="1" applyFill="1" applyBorder="1" applyAlignment="1" applyProtection="1">
      <alignment horizontal="center" vertical="center" shrinkToFit="1"/>
      <protection locked="0"/>
    </xf>
    <xf numFmtId="0" fontId="16" fillId="4" borderId="12" xfId="8" applyFont="1" applyFill="1" applyBorder="1" applyAlignment="1" applyProtection="1">
      <alignment horizontal="center" vertical="center" shrinkToFit="1"/>
      <protection locked="0"/>
    </xf>
    <xf numFmtId="0" fontId="16" fillId="4" borderId="15" xfId="8" applyFont="1" applyFill="1" applyBorder="1" applyAlignment="1" applyProtection="1">
      <alignment horizontal="right" vertical="center" shrinkToFit="1"/>
      <protection locked="0"/>
    </xf>
    <xf numFmtId="0" fontId="16" fillId="4" borderId="0" xfId="8" applyFont="1" applyFill="1" applyAlignment="1" applyProtection="1">
      <alignment horizontal="right" vertical="center" shrinkToFit="1"/>
      <protection locked="0"/>
    </xf>
    <xf numFmtId="0" fontId="16" fillId="4" borderId="12" xfId="8" applyFont="1" applyFill="1" applyBorder="1" applyAlignment="1" applyProtection="1">
      <alignment horizontal="right" vertical="center" shrinkToFit="1"/>
      <protection locked="0"/>
    </xf>
    <xf numFmtId="178" fontId="16" fillId="3" borderId="15" xfId="8" applyNumberFormat="1" applyFont="1" applyFill="1" applyBorder="1" applyAlignment="1">
      <alignment horizontal="right" vertical="top" shrinkToFit="1"/>
    </xf>
    <xf numFmtId="178" fontId="16" fillId="3" borderId="0" xfId="8" applyNumberFormat="1" applyFont="1" applyFill="1" applyAlignment="1">
      <alignment horizontal="right" vertical="top" shrinkToFit="1"/>
    </xf>
    <xf numFmtId="178" fontId="16" fillId="3" borderId="12" xfId="8" applyNumberFormat="1" applyFont="1" applyFill="1" applyBorder="1" applyAlignment="1">
      <alignment horizontal="right" vertical="top" shrinkToFit="1"/>
    </xf>
    <xf numFmtId="0" fontId="16" fillId="4" borderId="12" xfId="8" applyFont="1" applyFill="1" applyBorder="1" applyAlignment="1" applyProtection="1">
      <alignment horizontal="left" vertical="center" wrapText="1"/>
      <protection locked="0"/>
    </xf>
    <xf numFmtId="0" fontId="16" fillId="3" borderId="8" xfId="8" applyFont="1" applyFill="1" applyBorder="1" applyAlignment="1">
      <alignment horizontal="center" vertical="center"/>
    </xf>
    <xf numFmtId="0" fontId="16" fillId="3" borderId="9" xfId="8" applyFont="1" applyFill="1" applyBorder="1" applyAlignment="1">
      <alignment horizontal="center" vertical="center"/>
    </xf>
    <xf numFmtId="0" fontId="16" fillId="3" borderId="10" xfId="8" applyFont="1" applyFill="1" applyBorder="1" applyAlignment="1">
      <alignment horizontal="center" vertical="center"/>
    </xf>
    <xf numFmtId="177" fontId="16" fillId="3" borderId="8" xfId="8" applyNumberFormat="1" applyFont="1" applyFill="1" applyBorder="1" applyAlignment="1">
      <alignment horizontal="right" vertical="center"/>
    </xf>
    <xf numFmtId="177" fontId="16" fillId="3" borderId="9" xfId="8" applyNumberFormat="1" applyFont="1" applyFill="1" applyBorder="1" applyAlignment="1">
      <alignment horizontal="right" vertical="center"/>
    </xf>
    <xf numFmtId="177" fontId="16" fillId="3" borderId="10" xfId="8" applyNumberFormat="1" applyFont="1" applyFill="1" applyBorder="1" applyAlignment="1">
      <alignment horizontal="right" vertical="center"/>
    </xf>
    <xf numFmtId="0" fontId="16" fillId="3" borderId="8" xfId="8" applyFont="1" applyFill="1" applyBorder="1">
      <alignment vertical="center"/>
    </xf>
    <xf numFmtId="0" fontId="16" fillId="3" borderId="9" xfId="8" applyFont="1" applyFill="1" applyBorder="1">
      <alignment vertical="center"/>
    </xf>
    <xf numFmtId="0" fontId="16" fillId="3" borderId="10" xfId="8" applyFont="1" applyFill="1" applyBorder="1">
      <alignment vertical="center"/>
    </xf>
    <xf numFmtId="0" fontId="16" fillId="4" borderId="13" xfId="8" applyFont="1" applyFill="1" applyBorder="1" applyAlignment="1" applyProtection="1">
      <alignment horizontal="left" vertical="center" wrapText="1"/>
      <protection locked="0"/>
    </xf>
    <xf numFmtId="0" fontId="16" fillId="4" borderId="14" xfId="8" applyFont="1" applyFill="1" applyBorder="1" applyAlignment="1" applyProtection="1">
      <alignment horizontal="left" vertical="center" wrapText="1"/>
      <protection locked="0"/>
    </xf>
    <xf numFmtId="38" fontId="16" fillId="4" borderId="13" xfId="9" applyFont="1" applyFill="1" applyBorder="1" applyAlignment="1" applyProtection="1">
      <alignment horizontal="right" vertical="center" shrinkToFit="1"/>
      <protection locked="0"/>
    </xf>
    <xf numFmtId="38" fontId="16" fillId="4" borderId="6" xfId="9" applyFont="1" applyFill="1" applyBorder="1" applyAlignment="1" applyProtection="1">
      <alignment horizontal="right" vertical="center" shrinkToFit="1"/>
      <protection locked="0"/>
    </xf>
    <xf numFmtId="38" fontId="16" fillId="4" borderId="14" xfId="9" applyFont="1" applyFill="1" applyBorder="1" applyAlignment="1" applyProtection="1">
      <alignment horizontal="right" vertical="center" shrinkToFit="1"/>
      <protection locked="0"/>
    </xf>
    <xf numFmtId="178" fontId="16" fillId="3" borderId="13" xfId="8" applyNumberFormat="1" applyFont="1" applyFill="1" applyBorder="1" applyAlignment="1">
      <alignment horizontal="right" vertical="top" shrinkToFit="1"/>
    </xf>
    <xf numFmtId="178" fontId="16" fillId="3" borderId="14" xfId="8" applyNumberFormat="1" applyFont="1" applyFill="1" applyBorder="1" applyAlignment="1">
      <alignment horizontal="right" vertical="top" shrinkToFit="1"/>
    </xf>
    <xf numFmtId="178" fontId="16" fillId="3" borderId="6" xfId="8" applyNumberFormat="1" applyFont="1" applyFill="1" applyBorder="1" applyAlignment="1">
      <alignment horizontal="right" vertical="top" shrinkToFit="1"/>
    </xf>
    <xf numFmtId="0" fontId="16" fillId="4" borderId="6" xfId="8" applyFont="1" applyFill="1" applyBorder="1" applyAlignment="1" applyProtection="1">
      <alignment horizontal="left" vertical="center" wrapText="1"/>
      <protection locked="0"/>
    </xf>
    <xf numFmtId="0" fontId="16" fillId="0" borderId="15" xfId="8" applyFont="1" applyFill="1" applyBorder="1" applyAlignment="1" applyProtection="1">
      <alignment horizontal="left" vertical="center"/>
      <protection locked="0"/>
    </xf>
    <xf numFmtId="0" fontId="16" fillId="0" borderId="0" xfId="8" applyFont="1" applyFill="1" applyAlignment="1" applyProtection="1">
      <alignment horizontal="left" vertical="center"/>
      <protection locked="0"/>
    </xf>
    <xf numFmtId="0" fontId="16" fillId="0" borderId="12" xfId="8" applyFont="1" applyFill="1" applyBorder="1" applyAlignment="1" applyProtection="1">
      <alignment horizontal="left" vertical="center"/>
      <protection locked="0"/>
    </xf>
    <xf numFmtId="38" fontId="16" fillId="0" borderId="15" xfId="9" applyFont="1" applyFill="1" applyBorder="1" applyAlignment="1" applyProtection="1">
      <alignment vertical="center"/>
      <protection locked="0"/>
    </xf>
    <xf numFmtId="38" fontId="16" fillId="0" borderId="0" xfId="9" applyFont="1" applyFill="1" applyBorder="1" applyAlignment="1" applyProtection="1">
      <alignment vertical="center"/>
      <protection locked="0"/>
    </xf>
    <xf numFmtId="38" fontId="16" fillId="0" borderId="12" xfId="9" applyFont="1" applyFill="1" applyBorder="1" applyAlignment="1" applyProtection="1">
      <alignment vertical="center"/>
      <protection locked="0"/>
    </xf>
    <xf numFmtId="0" fontId="16" fillId="0" borderId="4" xfId="8" applyFont="1" applyFill="1" applyBorder="1" applyAlignment="1" applyProtection="1">
      <alignment horizontal="left" vertical="center"/>
      <protection locked="0"/>
    </xf>
    <xf numFmtId="0" fontId="16" fillId="0" borderId="5" xfId="8" applyFont="1" applyFill="1" applyBorder="1" applyAlignment="1" applyProtection="1">
      <alignment horizontal="left" vertical="center"/>
      <protection locked="0"/>
    </xf>
    <xf numFmtId="0" fontId="16" fillId="0" borderId="3" xfId="8" applyFont="1" applyFill="1" applyBorder="1" applyAlignment="1" applyProtection="1">
      <alignment horizontal="left" vertical="center"/>
      <protection locked="0"/>
    </xf>
    <xf numFmtId="38" fontId="16" fillId="0" borderId="4" xfId="9" applyFont="1" applyFill="1" applyBorder="1" applyAlignment="1" applyProtection="1">
      <alignment vertical="center"/>
      <protection locked="0"/>
    </xf>
    <xf numFmtId="38" fontId="16" fillId="0" borderId="5" xfId="9" applyFont="1" applyFill="1" applyBorder="1" applyAlignment="1" applyProtection="1">
      <alignment vertical="center"/>
      <protection locked="0"/>
    </xf>
    <xf numFmtId="38" fontId="16" fillId="0" borderId="3" xfId="9" applyFont="1" applyFill="1" applyBorder="1" applyAlignment="1" applyProtection="1">
      <alignment vertical="center"/>
      <protection locked="0"/>
    </xf>
    <xf numFmtId="0" fontId="16" fillId="0" borderId="15" xfId="8" applyFont="1" applyFill="1" applyBorder="1" applyAlignment="1" applyProtection="1">
      <alignment vertical="center"/>
      <protection locked="0"/>
    </xf>
    <xf numFmtId="0" fontId="16" fillId="0" borderId="0" xfId="8" applyFont="1" applyFill="1" applyBorder="1" applyAlignment="1" applyProtection="1">
      <alignment vertical="center"/>
      <protection locked="0"/>
    </xf>
    <xf numFmtId="0" fontId="16" fillId="0" borderId="12" xfId="8" applyFont="1" applyFill="1" applyBorder="1" applyAlignment="1" applyProtection="1">
      <alignment vertical="center"/>
      <protection locked="0"/>
    </xf>
    <xf numFmtId="0" fontId="16" fillId="0" borderId="4" xfId="8" applyFont="1" applyFill="1" applyBorder="1" applyAlignment="1" applyProtection="1">
      <alignment vertical="center"/>
      <protection locked="0"/>
    </xf>
    <xf numFmtId="0" fontId="16" fillId="0" borderId="5" xfId="8" applyFont="1" applyFill="1" applyBorder="1" applyAlignment="1" applyProtection="1">
      <alignment vertical="center"/>
      <protection locked="0"/>
    </xf>
    <xf numFmtId="0" fontId="16" fillId="0" borderId="3" xfId="8" applyFont="1" applyFill="1" applyBorder="1" applyAlignment="1" applyProtection="1">
      <alignment vertical="center"/>
      <protection locked="0"/>
    </xf>
    <xf numFmtId="0" fontId="16" fillId="0" borderId="15" xfId="8" applyFont="1" applyFill="1" applyBorder="1" applyAlignment="1" applyProtection="1">
      <alignment horizontal="center" vertical="center"/>
      <protection locked="0"/>
    </xf>
    <xf numFmtId="0" fontId="16" fillId="0" borderId="0" xfId="8" applyFont="1" applyFill="1" applyAlignment="1" applyProtection="1">
      <alignment horizontal="center" vertical="center"/>
      <protection locked="0"/>
    </xf>
    <xf numFmtId="0" fontId="16" fillId="0" borderId="12" xfId="8" applyFont="1" applyFill="1" applyBorder="1" applyAlignment="1" applyProtection="1">
      <alignment horizontal="center" vertical="center"/>
      <protection locked="0"/>
    </xf>
    <xf numFmtId="0" fontId="16" fillId="0" borderId="13" xfId="8" applyFont="1" applyFill="1" applyBorder="1" applyAlignment="1" applyProtection="1">
      <alignment horizontal="left" vertical="center"/>
      <protection locked="0"/>
    </xf>
    <xf numFmtId="0" fontId="16" fillId="0" borderId="14" xfId="8" applyFont="1" applyFill="1" applyBorder="1" applyAlignment="1" applyProtection="1">
      <alignment horizontal="left" vertical="center"/>
      <protection locked="0"/>
    </xf>
    <xf numFmtId="0" fontId="16" fillId="0" borderId="6" xfId="8" applyFont="1" applyFill="1" applyBorder="1" applyAlignment="1" applyProtection="1">
      <alignment horizontal="left" vertical="center"/>
      <protection locked="0"/>
    </xf>
    <xf numFmtId="38" fontId="16" fillId="0" borderId="13" xfId="9" applyFont="1" applyFill="1" applyBorder="1" applyAlignment="1" applyProtection="1">
      <alignment vertical="center"/>
      <protection locked="0"/>
    </xf>
    <xf numFmtId="38" fontId="16" fillId="0" borderId="14" xfId="9" applyFont="1" applyFill="1" applyBorder="1" applyAlignment="1" applyProtection="1">
      <alignment vertical="center"/>
      <protection locked="0"/>
    </xf>
    <xf numFmtId="38" fontId="16" fillId="0" borderId="6" xfId="9" applyFont="1" applyFill="1" applyBorder="1" applyAlignment="1" applyProtection="1">
      <alignment vertical="center"/>
      <protection locked="0"/>
    </xf>
    <xf numFmtId="0" fontId="16" fillId="0" borderId="13" xfId="8" applyFont="1" applyFill="1" applyBorder="1" applyAlignment="1" applyProtection="1">
      <alignment horizontal="center" vertical="center"/>
      <protection locked="0"/>
    </xf>
    <xf numFmtId="0" fontId="16" fillId="0" borderId="14" xfId="8" applyFont="1" applyFill="1" applyBorder="1" applyAlignment="1" applyProtection="1">
      <alignment horizontal="center" vertical="center"/>
      <protection locked="0"/>
    </xf>
    <xf numFmtId="38" fontId="16" fillId="0" borderId="14" xfId="8" applyNumberFormat="1" applyFont="1" applyFill="1" applyBorder="1" applyAlignment="1" applyProtection="1">
      <alignment vertical="center"/>
      <protection locked="0"/>
    </xf>
    <xf numFmtId="0" fontId="16" fillId="0" borderId="14" xfId="8" applyFont="1" applyFill="1" applyBorder="1" applyAlignment="1" applyProtection="1">
      <alignment vertical="center"/>
      <protection locked="0"/>
    </xf>
    <xf numFmtId="0" fontId="16" fillId="0" borderId="6" xfId="8" applyFont="1" applyFill="1" applyBorder="1" applyAlignment="1" applyProtection="1">
      <alignment vertical="center"/>
      <protection locked="0"/>
    </xf>
    <xf numFmtId="0" fontId="16" fillId="3" borderId="8" xfId="8" applyFont="1" applyFill="1" applyBorder="1" applyAlignment="1">
      <alignment horizontal="center" vertical="distributed"/>
    </xf>
    <xf numFmtId="0" fontId="16" fillId="3" borderId="9" xfId="8" applyFont="1" applyFill="1" applyBorder="1" applyAlignment="1">
      <alignment horizontal="center" vertical="distributed"/>
    </xf>
    <xf numFmtId="0" fontId="16" fillId="3" borderId="10" xfId="8" applyFont="1" applyFill="1" applyBorder="1" applyAlignment="1">
      <alignment horizontal="center" vertical="distributed"/>
    </xf>
    <xf numFmtId="176" fontId="16" fillId="4" borderId="8" xfId="9" applyNumberFormat="1" applyFont="1" applyFill="1" applyBorder="1" applyAlignment="1" applyProtection="1">
      <alignment horizontal="right" vertical="center"/>
      <protection locked="0"/>
    </xf>
    <xf numFmtId="176" fontId="16" fillId="4" borderId="9" xfId="9" applyNumberFormat="1" applyFont="1" applyFill="1" applyBorder="1" applyAlignment="1" applyProtection="1">
      <alignment horizontal="right" vertical="center"/>
      <protection locked="0"/>
    </xf>
    <xf numFmtId="176" fontId="16" fillId="4" borderId="10" xfId="9" applyNumberFormat="1" applyFont="1" applyFill="1" applyBorder="1" applyAlignment="1" applyProtection="1">
      <alignment horizontal="right" vertical="center"/>
      <protection locked="0"/>
    </xf>
    <xf numFmtId="176" fontId="16" fillId="3" borderId="7" xfId="8" applyNumberFormat="1" applyFont="1" applyFill="1" applyBorder="1" applyAlignment="1">
      <alignment horizontal="right" vertical="center"/>
    </xf>
    <xf numFmtId="176" fontId="16" fillId="3" borderId="13" xfId="9" applyNumberFormat="1" applyFont="1" applyFill="1" applyBorder="1" applyAlignment="1" applyProtection="1">
      <alignment horizontal="right" vertical="center"/>
    </xf>
    <xf numFmtId="176" fontId="16" fillId="3" borderId="14" xfId="9" applyNumberFormat="1" applyFont="1" applyFill="1" applyBorder="1" applyAlignment="1" applyProtection="1">
      <alignment horizontal="right" vertical="center"/>
    </xf>
    <xf numFmtId="176" fontId="16" fillId="3" borderId="6" xfId="9" applyNumberFormat="1" applyFont="1" applyFill="1" applyBorder="1" applyAlignment="1" applyProtection="1">
      <alignment horizontal="right" vertical="center"/>
    </xf>
    <xf numFmtId="0" fontId="20" fillId="3" borderId="13" xfId="8" applyFont="1" applyFill="1" applyBorder="1" applyAlignment="1">
      <alignment horizontal="left" vertical="top" wrapText="1"/>
    </xf>
    <xf numFmtId="0" fontId="16" fillId="3" borderId="14" xfId="8" applyFont="1" applyFill="1" applyBorder="1" applyAlignment="1">
      <alignment horizontal="left" vertical="top" wrapText="1"/>
    </xf>
    <xf numFmtId="0" fontId="16" fillId="3" borderId="6" xfId="8" applyFont="1" applyFill="1" applyBorder="1" applyAlignment="1">
      <alignment horizontal="left" vertical="top" wrapText="1"/>
    </xf>
    <xf numFmtId="0" fontId="16" fillId="3" borderId="15" xfId="8" applyFont="1" applyFill="1" applyBorder="1" applyAlignment="1">
      <alignment horizontal="left" vertical="top" wrapText="1"/>
    </xf>
    <xf numFmtId="0" fontId="16" fillId="3" borderId="0" xfId="8" applyFont="1" applyFill="1" applyAlignment="1">
      <alignment horizontal="left" vertical="top" wrapText="1"/>
    </xf>
    <xf numFmtId="0" fontId="16" fillId="3" borderId="12" xfId="8" applyFont="1" applyFill="1" applyBorder="1" applyAlignment="1">
      <alignment horizontal="left" vertical="top" wrapText="1"/>
    </xf>
    <xf numFmtId="0" fontId="16" fillId="3" borderId="4" xfId="8" applyFont="1" applyFill="1" applyBorder="1" applyAlignment="1">
      <alignment horizontal="left" vertical="top" wrapText="1"/>
    </xf>
    <xf numFmtId="0" fontId="16" fillId="3" borderId="5" xfId="8" applyFont="1" applyFill="1" applyBorder="1" applyAlignment="1">
      <alignment horizontal="left" vertical="top" wrapText="1"/>
    </xf>
    <xf numFmtId="0" fontId="16" fillId="3" borderId="3" xfId="8" applyFont="1" applyFill="1" applyBorder="1" applyAlignment="1">
      <alignment horizontal="left" vertical="top" wrapText="1"/>
    </xf>
    <xf numFmtId="0" fontId="16" fillId="3" borderId="13" xfId="8" applyFont="1" applyFill="1" applyBorder="1" applyAlignment="1">
      <alignment vertical="top" wrapText="1"/>
    </xf>
    <xf numFmtId="0" fontId="16" fillId="3" borderId="14" xfId="8" applyFont="1" applyFill="1" applyBorder="1" applyAlignment="1">
      <alignment vertical="top" wrapText="1"/>
    </xf>
    <xf numFmtId="0" fontId="16" fillId="3" borderId="6" xfId="8" applyFont="1" applyFill="1" applyBorder="1" applyAlignment="1">
      <alignment vertical="top" wrapText="1"/>
    </xf>
    <xf numFmtId="0" fontId="16" fillId="3" borderId="15" xfId="8" applyFont="1" applyFill="1" applyBorder="1" applyAlignment="1">
      <alignment vertical="top" wrapText="1"/>
    </xf>
    <xf numFmtId="0" fontId="16" fillId="3" borderId="0" xfId="8" applyFont="1" applyFill="1" applyAlignment="1">
      <alignment vertical="top" wrapText="1"/>
    </xf>
    <xf numFmtId="0" fontId="16" fillId="3" borderId="12" xfId="8" applyFont="1" applyFill="1" applyBorder="1" applyAlignment="1">
      <alignment vertical="top" wrapText="1"/>
    </xf>
    <xf numFmtId="0" fontId="16" fillId="3" borderId="4" xfId="8" applyFont="1" applyFill="1" applyBorder="1" applyAlignment="1">
      <alignment vertical="top" wrapText="1"/>
    </xf>
    <xf numFmtId="0" fontId="16" fillId="3" borderId="5" xfId="8" applyFont="1" applyFill="1" applyBorder="1" applyAlignment="1">
      <alignment vertical="top" wrapText="1"/>
    </xf>
    <xf numFmtId="0" fontId="16" fillId="3" borderId="3" xfId="8" applyFont="1" applyFill="1" applyBorder="1" applyAlignment="1">
      <alignment vertical="top" wrapText="1"/>
    </xf>
    <xf numFmtId="0" fontId="19" fillId="3" borderId="13" xfId="8" applyFont="1" applyFill="1" applyBorder="1" applyAlignment="1">
      <alignment vertical="top" wrapText="1"/>
    </xf>
    <xf numFmtId="0" fontId="16" fillId="3" borderId="14" xfId="8" applyFont="1" applyFill="1" applyBorder="1" applyAlignment="1">
      <alignment vertical="top"/>
    </xf>
    <xf numFmtId="0" fontId="16" fillId="3" borderId="6" xfId="8" applyFont="1" applyFill="1" applyBorder="1" applyAlignment="1">
      <alignment vertical="top"/>
    </xf>
    <xf numFmtId="0" fontId="16" fillId="3" borderId="15" xfId="8" applyFont="1" applyFill="1" applyBorder="1" applyAlignment="1">
      <alignment vertical="top"/>
    </xf>
    <xf numFmtId="0" fontId="16" fillId="3" borderId="0" xfId="8" applyFont="1" applyFill="1" applyAlignment="1">
      <alignment vertical="top"/>
    </xf>
    <xf numFmtId="0" fontId="16" fillId="3" borderId="12" xfId="8" applyFont="1" applyFill="1" applyBorder="1" applyAlignment="1">
      <alignment vertical="top"/>
    </xf>
    <xf numFmtId="0" fontId="16" fillId="3" borderId="4" xfId="8" applyFont="1" applyFill="1" applyBorder="1" applyAlignment="1">
      <alignment vertical="top"/>
    </xf>
    <xf numFmtId="0" fontId="16" fillId="3" borderId="5" xfId="8" applyFont="1" applyFill="1" applyBorder="1" applyAlignment="1">
      <alignment vertical="top"/>
    </xf>
    <xf numFmtId="0" fontId="16" fillId="3" borderId="3" xfId="8" applyFont="1" applyFill="1" applyBorder="1" applyAlignment="1">
      <alignment vertical="top"/>
    </xf>
    <xf numFmtId="0" fontId="19" fillId="3" borderId="13" xfId="8" applyFont="1" applyFill="1" applyBorder="1" applyAlignment="1">
      <alignment horizontal="left" vertical="top" wrapText="1"/>
    </xf>
    <xf numFmtId="0" fontId="19" fillId="3" borderId="14" xfId="8" applyFont="1" applyFill="1" applyBorder="1" applyAlignment="1">
      <alignment horizontal="left" vertical="top" wrapText="1"/>
    </xf>
    <xf numFmtId="0" fontId="19" fillId="3" borderId="6" xfId="8" applyFont="1" applyFill="1" applyBorder="1" applyAlignment="1">
      <alignment horizontal="left" vertical="top" wrapText="1"/>
    </xf>
    <xf numFmtId="0" fontId="19" fillId="3" borderId="15" xfId="8" applyFont="1" applyFill="1" applyBorder="1" applyAlignment="1">
      <alignment horizontal="left" vertical="top" wrapText="1"/>
    </xf>
    <xf numFmtId="0" fontId="19" fillId="3" borderId="0" xfId="8" applyFont="1" applyFill="1" applyAlignment="1">
      <alignment horizontal="left" vertical="top" wrapText="1"/>
    </xf>
    <xf numFmtId="0" fontId="19" fillId="3" borderId="12" xfId="8" applyFont="1" applyFill="1" applyBorder="1" applyAlignment="1">
      <alignment horizontal="left" vertical="top" wrapText="1"/>
    </xf>
    <xf numFmtId="0" fontId="19" fillId="3" borderId="4" xfId="8" applyFont="1" applyFill="1" applyBorder="1" applyAlignment="1">
      <alignment horizontal="left" vertical="top" wrapText="1"/>
    </xf>
    <xf numFmtId="0" fontId="19" fillId="3" borderId="5" xfId="8" applyFont="1" applyFill="1" applyBorder="1" applyAlignment="1">
      <alignment horizontal="left" vertical="top" wrapText="1"/>
    </xf>
    <xf numFmtId="0" fontId="19" fillId="3" borderId="3" xfId="8" applyFont="1" applyFill="1" applyBorder="1" applyAlignment="1">
      <alignment horizontal="left" vertical="top" wrapText="1"/>
    </xf>
    <xf numFmtId="0" fontId="15" fillId="3" borderId="0" xfId="8" applyFont="1" applyFill="1" applyAlignment="1">
      <alignment horizontal="right" vertical="center"/>
    </xf>
    <xf numFmtId="0" fontId="21" fillId="3" borderId="0" xfId="8" applyFont="1" applyFill="1" applyAlignment="1">
      <alignment horizontal="center" vertical="center"/>
    </xf>
    <xf numFmtId="0" fontId="16" fillId="3" borderId="0" xfId="8" applyFont="1" applyFill="1" applyAlignment="1">
      <alignment horizontal="center" vertical="center"/>
    </xf>
    <xf numFmtId="0" fontId="16" fillId="3" borderId="13" xfId="8" applyFont="1" applyFill="1" applyBorder="1" applyAlignment="1">
      <alignment horizontal="center" vertical="center"/>
    </xf>
    <xf numFmtId="0" fontId="16" fillId="3" borderId="14" xfId="8" applyFont="1" applyFill="1" applyBorder="1" applyAlignment="1">
      <alignment horizontal="center" vertical="center"/>
    </xf>
    <xf numFmtId="0" fontId="16" fillId="3" borderId="6" xfId="8" applyFont="1" applyFill="1" applyBorder="1" applyAlignment="1">
      <alignment horizontal="center" vertical="center"/>
    </xf>
    <xf numFmtId="0" fontId="16" fillId="3" borderId="15" xfId="8" applyFont="1" applyFill="1" applyBorder="1" applyAlignment="1">
      <alignment horizontal="center" vertical="center"/>
    </xf>
    <xf numFmtId="0" fontId="16" fillId="3" borderId="12" xfId="8" applyFont="1" applyFill="1" applyBorder="1" applyAlignment="1">
      <alignment horizontal="center" vertical="center"/>
    </xf>
    <xf numFmtId="0" fontId="19" fillId="3" borderId="13" xfId="8" applyFont="1" applyFill="1" applyBorder="1" applyAlignment="1">
      <alignment horizontal="left" vertical="top"/>
    </xf>
    <xf numFmtId="0" fontId="16" fillId="3" borderId="14" xfId="8" applyFont="1" applyFill="1" applyBorder="1" applyAlignment="1">
      <alignment horizontal="left" vertical="top"/>
    </xf>
    <xf numFmtId="0" fontId="16" fillId="3" borderId="6" xfId="8" applyFont="1" applyFill="1" applyBorder="1" applyAlignment="1">
      <alignment horizontal="left" vertical="top"/>
    </xf>
    <xf numFmtId="0" fontId="16" fillId="3" borderId="15" xfId="8" applyFont="1" applyFill="1" applyBorder="1" applyAlignment="1">
      <alignment horizontal="left" vertical="top"/>
    </xf>
    <xf numFmtId="0" fontId="16" fillId="3" borderId="0" xfId="8" applyFont="1" applyFill="1" applyAlignment="1">
      <alignment horizontal="left" vertical="top"/>
    </xf>
    <xf numFmtId="0" fontId="16" fillId="3" borderId="12" xfId="8" applyFont="1" applyFill="1" applyBorder="1" applyAlignment="1">
      <alignment horizontal="left" vertical="top"/>
    </xf>
    <xf numFmtId="0" fontId="16" fillId="3" borderId="4" xfId="8" applyFont="1" applyFill="1" applyBorder="1" applyAlignment="1">
      <alignment horizontal="left" vertical="top"/>
    </xf>
    <xf numFmtId="0" fontId="16" fillId="3" borderId="5" xfId="8" applyFont="1" applyFill="1" applyBorder="1" applyAlignment="1">
      <alignment horizontal="left" vertical="top"/>
    </xf>
    <xf numFmtId="0" fontId="16" fillId="3" borderId="3" xfId="8" applyFont="1" applyFill="1" applyBorder="1" applyAlignment="1">
      <alignment horizontal="left" vertical="top"/>
    </xf>
    <xf numFmtId="0" fontId="16" fillId="3" borderId="13" xfId="8" applyFont="1" applyFill="1" applyBorder="1" applyAlignment="1">
      <alignment horizontal="left" vertical="top" wrapText="1"/>
    </xf>
    <xf numFmtId="176" fontId="16" fillId="4" borderId="13" xfId="9" applyNumberFormat="1" applyFont="1" applyFill="1" applyBorder="1" applyAlignment="1" applyProtection="1">
      <alignment horizontal="right" vertical="center"/>
      <protection locked="0"/>
    </xf>
    <xf numFmtId="176" fontId="16" fillId="4" borderId="14" xfId="9" applyNumberFormat="1" applyFont="1" applyFill="1" applyBorder="1" applyAlignment="1" applyProtection="1">
      <alignment horizontal="right" vertical="center"/>
      <protection locked="0"/>
    </xf>
    <xf numFmtId="176" fontId="16" fillId="4" borderId="6" xfId="9" applyNumberFormat="1" applyFont="1" applyFill="1" applyBorder="1" applyAlignment="1" applyProtection="1">
      <alignment horizontal="right" vertical="center"/>
      <protection locked="0"/>
    </xf>
    <xf numFmtId="177" fontId="16" fillId="0" borderId="8" xfId="9" quotePrefix="1" applyNumberFormat="1" applyFont="1" applyFill="1" applyBorder="1" applyAlignment="1" applyProtection="1">
      <alignment horizontal="center" vertical="center"/>
    </xf>
    <xf numFmtId="177" fontId="16" fillId="0" borderId="9" xfId="9" applyNumberFormat="1" applyFont="1" applyFill="1" applyBorder="1" applyAlignment="1" applyProtection="1">
      <alignment horizontal="center" vertical="center"/>
    </xf>
    <xf numFmtId="177" fontId="16" fillId="0" borderId="10" xfId="9" applyNumberFormat="1" applyFont="1" applyFill="1" applyBorder="1" applyAlignment="1" applyProtection="1">
      <alignment horizontal="center" vertical="center"/>
    </xf>
    <xf numFmtId="38" fontId="23" fillId="0" borderId="7" xfId="5" applyFont="1" applyBorder="1" applyAlignment="1">
      <alignment horizontal="center" vertical="center" shrinkToFit="1"/>
    </xf>
    <xf numFmtId="38" fontId="23" fillId="0" borderId="7" xfId="5" applyFont="1" applyBorder="1" applyAlignment="1">
      <alignment horizontal="left" vertical="center" indent="1" shrinkToFit="1"/>
    </xf>
    <xf numFmtId="0" fontId="11" fillId="0" borderId="8" xfId="4" applyFont="1" applyBorder="1" applyAlignment="1">
      <alignment horizontal="center" vertical="center"/>
    </xf>
    <xf numFmtId="0" fontId="11" fillId="0" borderId="9" xfId="4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/>
    </xf>
    <xf numFmtId="0" fontId="14" fillId="0" borderId="7" xfId="4" applyFont="1" applyBorder="1" applyAlignment="1">
      <alignment horizontal="center" vertical="center" wrapText="1"/>
    </xf>
    <xf numFmtId="0" fontId="14" fillId="0" borderId="7" xfId="4" applyFont="1" applyBorder="1" applyAlignment="1">
      <alignment horizontal="center" vertical="center"/>
    </xf>
    <xf numFmtId="0" fontId="4" fillId="2" borderId="2" xfId="4" applyNumberFormat="1" applyFont="1" applyFill="1" applyBorder="1" applyAlignment="1">
      <alignment horizontal="center" vertical="center"/>
    </xf>
    <xf numFmtId="0" fontId="4" fillId="2" borderId="11" xfId="4" applyNumberFormat="1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8" xfId="4" applyNumberFormat="1" applyFont="1" applyFill="1" applyBorder="1" applyAlignment="1">
      <alignment horizontal="center" vertical="center"/>
    </xf>
    <xf numFmtId="0" fontId="4" fillId="2" borderId="9" xfId="4" applyNumberFormat="1" applyFont="1" applyFill="1" applyBorder="1" applyAlignment="1">
      <alignment horizontal="center" vertical="center"/>
    </xf>
    <xf numFmtId="0" fontId="4" fillId="2" borderId="10" xfId="4" applyNumberFormat="1" applyFont="1" applyFill="1" applyBorder="1" applyAlignment="1">
      <alignment horizontal="center" vertical="center"/>
    </xf>
    <xf numFmtId="0" fontId="4" fillId="2" borderId="8" xfId="5" applyNumberFormat="1" applyFont="1" applyFill="1" applyBorder="1" applyAlignment="1">
      <alignment horizontal="center" vertical="center" shrinkToFit="1"/>
    </xf>
    <xf numFmtId="0" fontId="4" fillId="2" borderId="9" xfId="5" applyNumberFormat="1" applyFont="1" applyFill="1" applyBorder="1" applyAlignment="1">
      <alignment horizontal="center" vertical="center" shrinkToFit="1"/>
    </xf>
    <xf numFmtId="0" fontId="4" fillId="2" borderId="10" xfId="5" applyNumberFormat="1" applyFont="1" applyFill="1" applyBorder="1" applyAlignment="1">
      <alignment horizontal="center" vertical="center" shrinkToFit="1"/>
    </xf>
    <xf numFmtId="0" fontId="4" fillId="2" borderId="8" xfId="5" applyNumberFormat="1" applyFont="1" applyFill="1" applyBorder="1" applyAlignment="1">
      <alignment horizontal="center" vertical="center" wrapText="1" shrinkToFit="1"/>
    </xf>
    <xf numFmtId="0" fontId="4" fillId="2" borderId="9" xfId="5" applyNumberFormat="1" applyFont="1" applyFill="1" applyBorder="1" applyAlignment="1">
      <alignment horizontal="center" vertical="center" wrapText="1" shrinkToFit="1"/>
    </xf>
    <xf numFmtId="0" fontId="4" fillId="2" borderId="10" xfId="5" applyNumberFormat="1" applyFont="1" applyFill="1" applyBorder="1" applyAlignment="1">
      <alignment horizontal="center" vertical="center" wrapText="1" shrinkToFit="1"/>
    </xf>
    <xf numFmtId="0" fontId="4" fillId="2" borderId="2" xfId="5" applyNumberFormat="1" applyFont="1" applyFill="1" applyBorder="1" applyAlignment="1">
      <alignment horizontal="center" vertical="center" wrapText="1"/>
    </xf>
    <xf numFmtId="0" fontId="4" fillId="2" borderId="11" xfId="5" applyNumberFormat="1" applyFont="1" applyFill="1" applyBorder="1" applyAlignment="1">
      <alignment horizontal="center" vertical="center" wrapText="1"/>
    </xf>
    <xf numFmtId="0" fontId="4" fillId="2" borderId="1" xfId="5" applyNumberFormat="1" applyFont="1" applyFill="1" applyBorder="1" applyAlignment="1">
      <alignment horizontal="center" vertical="center" wrapText="1"/>
    </xf>
    <xf numFmtId="0" fontId="4" fillId="2" borderId="2" xfId="4" applyNumberFormat="1" applyFont="1" applyFill="1" applyBorder="1" applyAlignment="1">
      <alignment horizontal="center" vertical="center" wrapText="1"/>
    </xf>
    <xf numFmtId="0" fontId="4" fillId="2" borderId="11" xfId="4" applyNumberFormat="1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 wrapText="1"/>
    </xf>
    <xf numFmtId="0" fontId="4" fillId="2" borderId="2" xfId="5" applyNumberFormat="1" applyFont="1" applyFill="1" applyBorder="1" applyAlignment="1">
      <alignment horizontal="center" vertical="center" wrapText="1" shrinkToFit="1"/>
    </xf>
    <xf numFmtId="0" fontId="4" fillId="2" borderId="11" xfId="5" applyNumberFormat="1" applyFont="1" applyFill="1" applyBorder="1" applyAlignment="1">
      <alignment horizontal="center" vertical="center" wrapText="1" shrinkToFit="1"/>
    </xf>
    <xf numFmtId="0" fontId="4" fillId="2" borderId="1" xfId="5" applyNumberFormat="1" applyFont="1" applyFill="1" applyBorder="1" applyAlignment="1">
      <alignment horizontal="center" vertical="center" wrapText="1" shrinkToFit="1"/>
    </xf>
    <xf numFmtId="0" fontId="4" fillId="2" borderId="6" xfId="5" applyNumberFormat="1" applyFont="1" applyFill="1" applyBorder="1" applyAlignment="1">
      <alignment horizontal="center" vertical="center" wrapText="1" shrinkToFit="1"/>
    </xf>
    <xf numFmtId="0" fontId="4" fillId="2" borderId="2" xfId="5" applyNumberFormat="1" applyFont="1" applyFill="1" applyBorder="1" applyAlignment="1">
      <alignment horizontal="center" vertical="center" shrinkToFit="1"/>
    </xf>
    <xf numFmtId="0" fontId="4" fillId="2" borderId="11" xfId="5" applyNumberFormat="1" applyFont="1" applyFill="1" applyBorder="1" applyAlignment="1">
      <alignment horizontal="center" vertical="center" shrinkToFit="1"/>
    </xf>
    <xf numFmtId="0" fontId="4" fillId="2" borderId="1" xfId="5" applyNumberFormat="1" applyFont="1" applyFill="1" applyBorder="1" applyAlignment="1">
      <alignment horizontal="center" vertical="center" shrinkToFit="1"/>
    </xf>
    <xf numFmtId="0" fontId="17" fillId="3" borderId="0" xfId="8" applyFont="1" applyFill="1" applyAlignment="1">
      <alignment horizontal="center" vertical="center"/>
    </xf>
    <xf numFmtId="0" fontId="16" fillId="0" borderId="0" xfId="8" applyFont="1" applyFill="1" applyBorder="1" applyAlignment="1" applyProtection="1">
      <alignment horizontal="left" vertical="center"/>
      <protection locked="0"/>
    </xf>
    <xf numFmtId="38" fontId="0" fillId="0" borderId="7" xfId="5" applyFont="1" applyBorder="1" applyAlignment="1">
      <alignment horizontal="center" vertical="center" shrinkToFit="1"/>
    </xf>
    <xf numFmtId="38" fontId="0" fillId="0" borderId="8" xfId="5" applyFont="1" applyBorder="1" applyAlignment="1">
      <alignment horizontal="left" vertical="center" indent="1" shrinkToFit="1"/>
    </xf>
    <xf numFmtId="38" fontId="0" fillId="0" borderId="9" xfId="5" applyFont="1" applyBorder="1" applyAlignment="1">
      <alignment horizontal="left" vertical="center" indent="1" shrinkToFit="1"/>
    </xf>
    <xf numFmtId="38" fontId="0" fillId="0" borderId="10" xfId="5" applyFont="1" applyBorder="1" applyAlignment="1">
      <alignment horizontal="left" vertical="center" indent="1" shrinkToFit="1"/>
    </xf>
  </cellXfs>
  <cellStyles count="14">
    <cellStyle name="桁区切り" xfId="2" builtinId="6"/>
    <cellStyle name="桁区切り 2" xfId="5" xr:uid="{00000000-0005-0000-0000-000001000000}"/>
    <cellStyle name="桁区切り 2 2" xfId="11" xr:uid="{00000000-0005-0000-0000-000002000000}"/>
    <cellStyle name="桁区切り 2 3" xfId="13" xr:uid="{00000000-0005-0000-0000-000003000000}"/>
    <cellStyle name="桁区切り 3" xfId="7" xr:uid="{00000000-0005-0000-0000-000004000000}"/>
    <cellStyle name="桁区切り 4" xfId="9" xr:uid="{00000000-0005-0000-0000-000005000000}"/>
    <cellStyle name="標準" xfId="0" builtinId="0"/>
    <cellStyle name="標準 2" xfId="1" xr:uid="{00000000-0005-0000-0000-000007000000}"/>
    <cellStyle name="標準 3" xfId="4" xr:uid="{00000000-0005-0000-0000-000008000000}"/>
    <cellStyle name="標準 4" xfId="3" xr:uid="{00000000-0005-0000-0000-000009000000}"/>
    <cellStyle name="標準 5" xfId="8" xr:uid="{00000000-0005-0000-0000-00000A000000}"/>
    <cellStyle name="標準 6" xfId="6" xr:uid="{00000000-0005-0000-0000-00000B000000}"/>
    <cellStyle name="標準 7" xfId="10" xr:uid="{00000000-0005-0000-0000-00000C000000}"/>
    <cellStyle name="標準 8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102394</xdr:colOff>
      <xdr:row>19</xdr:row>
      <xdr:rowOff>145255</xdr:rowOff>
    </xdr:from>
    <xdr:to>
      <xdr:col>32</xdr:col>
      <xdr:colOff>47623</xdr:colOff>
      <xdr:row>23</xdr:row>
      <xdr:rowOff>95249</xdr:rowOff>
    </xdr:to>
    <xdr:sp macro="" textlink="">
      <xdr:nvSpPr>
        <xdr:cNvPr id="3" name="吹き出し: 四角形 4">
          <a:extLst>
            <a:ext uri="{FF2B5EF4-FFF2-40B4-BE49-F238E27FC236}">
              <a16:creationId xmlns:a16="http://schemas.microsoft.com/office/drawing/2014/main" id="{BB0668F0-F09D-48F4-825B-6E7D871794A7}"/>
            </a:ext>
          </a:extLst>
        </xdr:cNvPr>
        <xdr:cNvSpPr/>
      </xdr:nvSpPr>
      <xdr:spPr>
        <a:xfrm>
          <a:off x="4055269" y="3979068"/>
          <a:ext cx="2874167" cy="664369"/>
        </a:xfrm>
        <a:prstGeom prst="wedgeRectCallout">
          <a:avLst>
            <a:gd name="adj1" fmla="val -56518"/>
            <a:gd name="adj2" fmla="val -2508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経費区分集計表に記載された内容（合計）が転記されます。</a:t>
          </a:r>
        </a:p>
      </xdr:txBody>
    </xdr:sp>
    <xdr:clientData/>
  </xdr:twoCellAnchor>
  <xdr:twoCellAnchor>
    <xdr:from>
      <xdr:col>2</xdr:col>
      <xdr:colOff>197644</xdr:colOff>
      <xdr:row>13</xdr:row>
      <xdr:rowOff>50006</xdr:rowOff>
    </xdr:from>
    <xdr:to>
      <xdr:col>16</xdr:col>
      <xdr:colOff>119062</xdr:colOff>
      <xdr:row>16</xdr:row>
      <xdr:rowOff>35720</xdr:rowOff>
    </xdr:to>
    <xdr:sp macro="" textlink="">
      <xdr:nvSpPr>
        <xdr:cNvPr id="4" name="吹き出し: 四角形 4">
          <a:extLst>
            <a:ext uri="{FF2B5EF4-FFF2-40B4-BE49-F238E27FC236}">
              <a16:creationId xmlns:a16="http://schemas.microsoft.com/office/drawing/2014/main" id="{C74B5122-B0E4-42FF-984A-21916DB36A8A}"/>
            </a:ext>
          </a:extLst>
        </xdr:cNvPr>
        <xdr:cNvSpPr/>
      </xdr:nvSpPr>
      <xdr:spPr>
        <a:xfrm>
          <a:off x="602457" y="2740819"/>
          <a:ext cx="2755105" cy="592932"/>
        </a:xfrm>
        <a:prstGeom prst="wedgeRectCallout">
          <a:avLst>
            <a:gd name="adj1" fmla="val -11365"/>
            <a:gd name="adj2" fmla="val -6809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応募時は、基準額は決まっていないので記入不要</a:t>
          </a:r>
        </a:p>
      </xdr:txBody>
    </xdr:sp>
    <xdr:clientData/>
  </xdr:twoCellAnchor>
  <xdr:twoCellAnchor>
    <xdr:from>
      <xdr:col>3</xdr:col>
      <xdr:colOff>0</xdr:colOff>
      <xdr:row>2</xdr:row>
      <xdr:rowOff>119062</xdr:rowOff>
    </xdr:from>
    <xdr:to>
      <xdr:col>9</xdr:col>
      <xdr:colOff>59531</xdr:colOff>
      <xdr:row>4</xdr:row>
      <xdr:rowOff>166689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E24B06ED-4D78-4CEE-9CF4-02690A4E94A7}"/>
            </a:ext>
          </a:extLst>
        </xdr:cNvPr>
        <xdr:cNvSpPr/>
      </xdr:nvSpPr>
      <xdr:spPr>
        <a:xfrm>
          <a:off x="607219" y="452437"/>
          <a:ext cx="1273968" cy="381002"/>
        </a:xfrm>
        <a:prstGeom prst="wedgeRectCallout">
          <a:avLst>
            <a:gd name="adj1" fmla="val 1558"/>
            <a:gd name="adj2" fmla="val 22849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総事業費を記入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63500</xdr:colOff>
      <xdr:row>19</xdr:row>
      <xdr:rowOff>31750</xdr:rowOff>
    </xdr:from>
    <xdr:to>
      <xdr:col>19</xdr:col>
      <xdr:colOff>554181</xdr:colOff>
      <xdr:row>24</xdr:row>
      <xdr:rowOff>207819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367818" y="7391977"/>
          <a:ext cx="3694545" cy="1388342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直接工事費の中に補助対象外経費が含まれている場合、間接工事費は補助対象外経費分を除いた額とすること。</a:t>
          </a:r>
        </a:p>
      </xdr:txBody>
    </xdr:sp>
    <xdr:clientData/>
  </xdr:twoCellAnchor>
  <xdr:twoCellAnchor>
    <xdr:from>
      <xdr:col>10</xdr:col>
      <xdr:colOff>612320</xdr:colOff>
      <xdr:row>10</xdr:row>
      <xdr:rowOff>95249</xdr:rowOff>
    </xdr:from>
    <xdr:to>
      <xdr:col>15</xdr:col>
      <xdr:colOff>340178</xdr:colOff>
      <xdr:row>13</xdr:row>
      <xdr:rowOff>142874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375195" y="2825749"/>
          <a:ext cx="2982233" cy="80962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複数の見積書がある場合は、下段に追加して記載すること。</a:t>
          </a:r>
        </a:p>
      </xdr:txBody>
    </xdr:sp>
    <xdr:clientData/>
  </xdr:twoCellAnchor>
  <xdr:twoCellAnchor>
    <xdr:from>
      <xdr:col>16</xdr:col>
      <xdr:colOff>469446</xdr:colOff>
      <xdr:row>27</xdr:row>
      <xdr:rowOff>952500</xdr:rowOff>
    </xdr:from>
    <xdr:to>
      <xdr:col>23</xdr:col>
      <xdr:colOff>254000</xdr:colOff>
      <xdr:row>30</xdr:row>
      <xdr:rowOff>229054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137571" y="10429875"/>
          <a:ext cx="4531179" cy="832304"/>
        </a:xfrm>
        <a:prstGeom prst="wedgeRectCallout">
          <a:avLst>
            <a:gd name="adj1" fmla="val -20205"/>
            <a:gd name="adj2" fmla="val 10537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すべての見積書の合計となること。</a:t>
          </a:r>
          <a:r>
            <a:rPr lang="ja-JP" altLang="en-US" sz="16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合計</a:t>
          </a:r>
          <a:r>
            <a:rPr lang="ja-JP" altLang="en-US" sz="1600"/>
            <a:t> </a:t>
          </a:r>
          <a:endParaRPr lang="en-US" altLang="ja-JP" sz="1600"/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（この合計金額が、経費内訳に転記される。）</a:t>
          </a:r>
        </a:p>
      </xdr:txBody>
    </xdr:sp>
    <xdr:clientData/>
  </xdr:twoCellAnchor>
  <xdr:twoCellAnchor>
    <xdr:from>
      <xdr:col>2</xdr:col>
      <xdr:colOff>712106</xdr:colOff>
      <xdr:row>31</xdr:row>
      <xdr:rowOff>174625</xdr:rowOff>
    </xdr:from>
    <xdr:to>
      <xdr:col>5</xdr:col>
      <xdr:colOff>399142</xdr:colOff>
      <xdr:row>109</xdr:row>
      <xdr:rowOff>238125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37606" y="11461750"/>
          <a:ext cx="3131911" cy="825500"/>
        </a:xfrm>
        <a:prstGeom prst="wedgeRectCallout">
          <a:avLst>
            <a:gd name="adj1" fmla="val -72705"/>
            <a:gd name="adj2" fmla="val -1764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項目が多数ある場合は、記入欄を追加表示して記入すること。</a:t>
          </a:r>
        </a:p>
      </xdr:txBody>
    </xdr:sp>
    <xdr:clientData/>
  </xdr:twoCellAnchor>
  <xdr:twoCellAnchor>
    <xdr:from>
      <xdr:col>7</xdr:col>
      <xdr:colOff>619126</xdr:colOff>
      <xdr:row>32</xdr:row>
      <xdr:rowOff>174624</xdr:rowOff>
    </xdr:from>
    <xdr:to>
      <xdr:col>20</xdr:col>
      <xdr:colOff>79376</xdr:colOff>
      <xdr:row>109</xdr:row>
      <xdr:rowOff>63499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5710CD8A-D2E4-4F76-B96C-0614321CF505}"/>
            </a:ext>
          </a:extLst>
        </xdr:cNvPr>
        <xdr:cNvSpPr/>
      </xdr:nvSpPr>
      <xdr:spPr>
        <a:xfrm flipV="1">
          <a:off x="6381751" y="11715749"/>
          <a:ext cx="7969250" cy="396875"/>
        </a:xfrm>
        <a:prstGeom prst="roundRect">
          <a:avLst/>
        </a:prstGeom>
        <a:noFill/>
        <a:ln w="57150" cap="flat" cmpd="sng" algn="ctr">
          <a:solidFill>
            <a:srgbClr val="FF0000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3</xdr:row>
      <xdr:rowOff>114300</xdr:rowOff>
    </xdr:from>
    <xdr:to>
      <xdr:col>8</xdr:col>
      <xdr:colOff>238125</xdr:colOff>
      <xdr:row>5</xdr:row>
      <xdr:rowOff>104775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/>
      </xdr:nvGrpSpPr>
      <xdr:grpSpPr>
        <a:xfrm>
          <a:off x="4962525" y="742950"/>
          <a:ext cx="171450" cy="409575"/>
          <a:chOff x="5143500" y="1581150"/>
          <a:chExt cx="171450" cy="409575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CxnSpPr/>
        </xdr:nvCxnSpPr>
        <xdr:spPr>
          <a:xfrm flipH="1">
            <a:off x="5143500" y="1581150"/>
            <a:ext cx="17145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CxnSpPr/>
        </xdr:nvCxnSpPr>
        <xdr:spPr>
          <a:xfrm flipH="1">
            <a:off x="5143500" y="1990725"/>
            <a:ext cx="17145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CxnSpPr/>
        </xdr:nvCxnSpPr>
        <xdr:spPr>
          <a:xfrm>
            <a:off x="5143500" y="1581150"/>
            <a:ext cx="0" cy="40957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85725</xdr:colOff>
      <xdr:row>4</xdr:row>
      <xdr:rowOff>114300</xdr:rowOff>
    </xdr:from>
    <xdr:to>
      <xdr:col>7</xdr:col>
      <xdr:colOff>9525</xdr:colOff>
      <xdr:row>6</xdr:row>
      <xdr:rowOff>104775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pSpPr/>
      </xdr:nvGrpSpPr>
      <xdr:grpSpPr>
        <a:xfrm>
          <a:off x="3695700" y="952500"/>
          <a:ext cx="171450" cy="409575"/>
          <a:chOff x="5143500" y="1581150"/>
          <a:chExt cx="171450" cy="409575"/>
        </a:xfrm>
      </xdr:grpSpPr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CxnSpPr/>
        </xdr:nvCxnSpPr>
        <xdr:spPr>
          <a:xfrm flipH="1">
            <a:off x="5143500" y="1581150"/>
            <a:ext cx="17145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CxnSpPr/>
        </xdr:nvCxnSpPr>
        <xdr:spPr>
          <a:xfrm flipH="1">
            <a:off x="5143500" y="1990725"/>
            <a:ext cx="17145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CxnSpPr/>
        </xdr:nvCxnSpPr>
        <xdr:spPr>
          <a:xfrm>
            <a:off x="5143500" y="1581150"/>
            <a:ext cx="0" cy="40957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66675</xdr:colOff>
      <xdr:row>5</xdr:row>
      <xdr:rowOff>114300</xdr:rowOff>
    </xdr:from>
    <xdr:to>
      <xdr:col>4</xdr:col>
      <xdr:colOff>238125</xdr:colOff>
      <xdr:row>7</xdr:row>
      <xdr:rowOff>104775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pSpPr/>
      </xdr:nvGrpSpPr>
      <xdr:grpSpPr>
        <a:xfrm>
          <a:off x="2390775" y="1162050"/>
          <a:ext cx="171450" cy="409575"/>
          <a:chOff x="5143500" y="1581150"/>
          <a:chExt cx="171450" cy="409575"/>
        </a:xfrm>
      </xdr:grpSpPr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CxnSpPr/>
        </xdr:nvCxnSpPr>
        <xdr:spPr>
          <a:xfrm flipH="1">
            <a:off x="5143500" y="1581150"/>
            <a:ext cx="17145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CxnSpPr/>
        </xdr:nvCxnSpPr>
        <xdr:spPr>
          <a:xfrm flipH="1">
            <a:off x="5143500" y="1990725"/>
            <a:ext cx="17145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線コネクタ 21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CxnSpPr/>
        </xdr:nvCxnSpPr>
        <xdr:spPr>
          <a:xfrm>
            <a:off x="5143500" y="1581150"/>
            <a:ext cx="0" cy="40957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76200</xdr:colOff>
      <xdr:row>6</xdr:row>
      <xdr:rowOff>114300</xdr:rowOff>
    </xdr:from>
    <xdr:to>
      <xdr:col>3</xdr:col>
      <xdr:colOff>0</xdr:colOff>
      <xdr:row>8</xdr:row>
      <xdr:rowOff>104775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pSpPr/>
      </xdr:nvGrpSpPr>
      <xdr:grpSpPr>
        <a:xfrm>
          <a:off x="1114425" y="1371600"/>
          <a:ext cx="171450" cy="409575"/>
          <a:chOff x="5143500" y="1581150"/>
          <a:chExt cx="171450" cy="409575"/>
        </a:xfrm>
      </xdr:grpSpPr>
      <xdr:cxnSp macro="">
        <xdr:nvCxnSpPr>
          <xdr:cNvPr id="24" name="直線コネクタ 23">
            <a:extLst>
              <a:ext uri="{FF2B5EF4-FFF2-40B4-BE49-F238E27FC236}">
                <a16:creationId xmlns:a16="http://schemas.microsoft.com/office/drawing/2014/main" id="{00000000-0008-0000-0300-000018000000}"/>
              </a:ext>
            </a:extLst>
          </xdr:cNvPr>
          <xdr:cNvCxnSpPr/>
        </xdr:nvCxnSpPr>
        <xdr:spPr>
          <a:xfrm flipH="1">
            <a:off x="5143500" y="1581150"/>
            <a:ext cx="17145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00000000-0008-0000-0300-000019000000}"/>
              </a:ext>
            </a:extLst>
          </xdr:cNvPr>
          <xdr:cNvCxnSpPr/>
        </xdr:nvCxnSpPr>
        <xdr:spPr>
          <a:xfrm flipH="1">
            <a:off x="5143500" y="1990725"/>
            <a:ext cx="17145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コネクタ 25">
            <a:extLst>
              <a:ext uri="{FF2B5EF4-FFF2-40B4-BE49-F238E27FC236}">
                <a16:creationId xmlns:a16="http://schemas.microsoft.com/office/drawing/2014/main" id="{00000000-0008-0000-0300-00001A000000}"/>
              </a:ext>
            </a:extLst>
          </xdr:cNvPr>
          <xdr:cNvCxnSpPr/>
        </xdr:nvCxnSpPr>
        <xdr:spPr>
          <a:xfrm>
            <a:off x="5143500" y="1581150"/>
            <a:ext cx="0" cy="40957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762000</xdr:colOff>
      <xdr:row>4</xdr:row>
      <xdr:rowOff>104775</xdr:rowOff>
    </xdr:from>
    <xdr:to>
      <xdr:col>8</xdr:col>
      <xdr:colOff>66675</xdr:colOff>
      <xdr:row>4</xdr:row>
      <xdr:rowOff>104775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 flipH="1">
          <a:off x="4800600" y="1152525"/>
          <a:ext cx="342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771525</xdr:colOff>
      <xdr:row>5</xdr:row>
      <xdr:rowOff>104775</xdr:rowOff>
    </xdr:from>
    <xdr:to>
      <xdr:col>6</xdr:col>
      <xdr:colOff>76200</xdr:colOff>
      <xdr:row>5</xdr:row>
      <xdr:rowOff>104775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 flipH="1">
          <a:off x="3524250" y="1362075"/>
          <a:ext cx="342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762000</xdr:colOff>
      <xdr:row>6</xdr:row>
      <xdr:rowOff>114300</xdr:rowOff>
    </xdr:from>
    <xdr:to>
      <xdr:col>4</xdr:col>
      <xdr:colOff>66675</xdr:colOff>
      <xdr:row>6</xdr:row>
      <xdr:rowOff>114300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CxnSpPr/>
      </xdr:nvCxnSpPr>
      <xdr:spPr>
        <a:xfrm flipH="1">
          <a:off x="2228850" y="1581150"/>
          <a:ext cx="342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495300</xdr:colOff>
      <xdr:row>7</xdr:row>
      <xdr:rowOff>104775</xdr:rowOff>
    </xdr:from>
    <xdr:to>
      <xdr:col>2</xdr:col>
      <xdr:colOff>66675</xdr:colOff>
      <xdr:row>7</xdr:row>
      <xdr:rowOff>104775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CxnSpPr/>
      </xdr:nvCxnSpPr>
      <xdr:spPr>
        <a:xfrm flipH="1">
          <a:off x="1104900" y="1781175"/>
          <a:ext cx="180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762000</xdr:colOff>
      <xdr:row>5</xdr:row>
      <xdr:rowOff>114300</xdr:rowOff>
    </xdr:from>
    <xdr:to>
      <xdr:col>10</xdr:col>
      <xdr:colOff>66675</xdr:colOff>
      <xdr:row>5</xdr:row>
      <xdr:rowOff>114300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CxnSpPr/>
      </xdr:nvCxnSpPr>
      <xdr:spPr>
        <a:xfrm flipH="1">
          <a:off x="6086475" y="1371600"/>
          <a:ext cx="342900" cy="0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800101</xdr:colOff>
      <xdr:row>6</xdr:row>
      <xdr:rowOff>114300</xdr:rowOff>
    </xdr:from>
    <xdr:to>
      <xdr:col>10</xdr:col>
      <xdr:colOff>238125</xdr:colOff>
      <xdr:row>6</xdr:row>
      <xdr:rowOff>114300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CxnSpPr/>
      </xdr:nvCxnSpPr>
      <xdr:spPr>
        <a:xfrm flipH="1">
          <a:off x="4838701" y="1581150"/>
          <a:ext cx="1762124" cy="0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866775</xdr:colOff>
      <xdr:row>7</xdr:row>
      <xdr:rowOff>114300</xdr:rowOff>
    </xdr:from>
    <xdr:to>
      <xdr:col>10</xdr:col>
      <xdr:colOff>66675</xdr:colOff>
      <xdr:row>7</xdr:row>
      <xdr:rowOff>114300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CxnSpPr/>
      </xdr:nvCxnSpPr>
      <xdr:spPr>
        <a:xfrm flipH="1">
          <a:off x="3619500" y="1790700"/>
          <a:ext cx="2809875" cy="0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66675</xdr:colOff>
      <xdr:row>5</xdr:row>
      <xdr:rowOff>114300</xdr:rowOff>
    </xdr:from>
    <xdr:to>
      <xdr:col>10</xdr:col>
      <xdr:colOff>66675</xdr:colOff>
      <xdr:row>7</xdr:row>
      <xdr:rowOff>114300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CxnSpPr/>
      </xdr:nvCxnSpPr>
      <xdr:spPr>
        <a:xfrm>
          <a:off x="6429375" y="1371600"/>
          <a:ext cx="0" cy="4191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4"/>
  <sheetViews>
    <sheetView view="pageBreakPreview" zoomScale="80" zoomScaleNormal="100" zoomScaleSheetLayoutView="80" workbookViewId="0">
      <selection activeCell="A2" sqref="A2"/>
    </sheetView>
  </sheetViews>
  <sheetFormatPr defaultColWidth="3" defaultRowHeight="12.75" x14ac:dyDescent="0.35"/>
  <cols>
    <col min="1" max="15" width="3" style="49"/>
    <col min="16" max="16" width="3" style="49" customWidth="1"/>
    <col min="17" max="17" width="3" style="49"/>
    <col min="18" max="18" width="4.85546875" style="49" customWidth="1"/>
    <col min="19" max="19" width="2.85546875" style="49" customWidth="1"/>
    <col min="20" max="20" width="3" style="49" customWidth="1"/>
    <col min="21" max="21" width="3" style="49"/>
    <col min="22" max="22" width="3.28515625" style="49" customWidth="1"/>
    <col min="23" max="26" width="3" style="49"/>
    <col min="27" max="33" width="3.7109375" style="49" customWidth="1"/>
    <col min="34" max="16384" width="3" style="49"/>
  </cols>
  <sheetData>
    <row r="1" spans="1:33" x14ac:dyDescent="0.35">
      <c r="A1" s="201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</row>
    <row r="2" spans="1:33" x14ac:dyDescent="0.35">
      <c r="A2" s="80" t="s">
        <v>110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</row>
    <row r="3" spans="1:33" x14ac:dyDescent="0.35">
      <c r="A3" s="7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</row>
    <row r="4" spans="1:33" x14ac:dyDescent="0.35">
      <c r="A4" s="203" t="s">
        <v>117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</row>
    <row r="5" spans="1:33" s="70" customFormat="1" ht="20.100000000000001" customHeight="1" x14ac:dyDescent="0.35">
      <c r="A5" s="203" t="s">
        <v>114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</row>
    <row r="6" spans="1:33" ht="18.75" customHeight="1" x14ac:dyDescent="0.35">
      <c r="B6" s="204" t="s">
        <v>71</v>
      </c>
      <c r="C6" s="205"/>
      <c r="D6" s="205"/>
      <c r="E6" s="206"/>
      <c r="F6" s="209" t="s">
        <v>72</v>
      </c>
      <c r="G6" s="210"/>
      <c r="H6" s="210"/>
      <c r="I6" s="210"/>
      <c r="J6" s="210"/>
      <c r="K6" s="210"/>
      <c r="L6" s="211"/>
      <c r="M6" s="192" t="s">
        <v>73</v>
      </c>
      <c r="N6" s="166"/>
      <c r="O6" s="166"/>
      <c r="P6" s="166"/>
      <c r="Q6" s="166"/>
      <c r="R6" s="166"/>
      <c r="S6" s="167"/>
      <c r="T6" s="192" t="s">
        <v>74</v>
      </c>
      <c r="U6" s="166"/>
      <c r="V6" s="166"/>
      <c r="W6" s="166"/>
      <c r="X6" s="166"/>
      <c r="Y6" s="166"/>
      <c r="Z6" s="167"/>
      <c r="AA6" s="218" t="s">
        <v>75</v>
      </c>
      <c r="AB6" s="166"/>
      <c r="AC6" s="166"/>
      <c r="AD6" s="166"/>
      <c r="AE6" s="166"/>
      <c r="AF6" s="166"/>
      <c r="AG6" s="167"/>
    </row>
    <row r="7" spans="1:33" ht="11.25" customHeight="1" x14ac:dyDescent="0.35">
      <c r="B7" s="207"/>
      <c r="C7" s="203"/>
      <c r="D7" s="203"/>
      <c r="E7" s="208"/>
      <c r="F7" s="212"/>
      <c r="G7" s="213"/>
      <c r="H7" s="213"/>
      <c r="I7" s="213"/>
      <c r="J7" s="213"/>
      <c r="K7" s="213"/>
      <c r="L7" s="214"/>
      <c r="M7" s="168"/>
      <c r="N7" s="169"/>
      <c r="O7" s="169"/>
      <c r="P7" s="169"/>
      <c r="Q7" s="169"/>
      <c r="R7" s="169"/>
      <c r="S7" s="170"/>
      <c r="T7" s="168"/>
      <c r="U7" s="169"/>
      <c r="V7" s="169"/>
      <c r="W7" s="169"/>
      <c r="X7" s="169"/>
      <c r="Y7" s="169"/>
      <c r="Z7" s="170"/>
      <c r="AA7" s="168"/>
      <c r="AB7" s="169"/>
      <c r="AC7" s="169"/>
      <c r="AD7" s="169"/>
      <c r="AE7" s="169"/>
      <c r="AF7" s="169"/>
      <c r="AG7" s="170"/>
    </row>
    <row r="8" spans="1:33" ht="10.5" customHeight="1" x14ac:dyDescent="0.35">
      <c r="B8" s="207"/>
      <c r="C8" s="203"/>
      <c r="D8" s="203"/>
      <c r="E8" s="208"/>
      <c r="F8" s="215"/>
      <c r="G8" s="216"/>
      <c r="H8" s="216"/>
      <c r="I8" s="216"/>
      <c r="J8" s="216"/>
      <c r="K8" s="216"/>
      <c r="L8" s="217"/>
      <c r="M8" s="171"/>
      <c r="N8" s="172"/>
      <c r="O8" s="172"/>
      <c r="P8" s="172"/>
      <c r="Q8" s="172"/>
      <c r="R8" s="172"/>
      <c r="S8" s="173"/>
      <c r="T8" s="171"/>
      <c r="U8" s="172"/>
      <c r="V8" s="172"/>
      <c r="W8" s="172"/>
      <c r="X8" s="172"/>
      <c r="Y8" s="172"/>
      <c r="Z8" s="173"/>
      <c r="AA8" s="171"/>
      <c r="AB8" s="172"/>
      <c r="AC8" s="172"/>
      <c r="AD8" s="172"/>
      <c r="AE8" s="172"/>
      <c r="AF8" s="172"/>
      <c r="AG8" s="173"/>
    </row>
    <row r="9" spans="1:33" ht="18.75" customHeight="1" x14ac:dyDescent="0.35">
      <c r="B9" s="207"/>
      <c r="C9" s="203"/>
      <c r="D9" s="203"/>
      <c r="E9" s="208"/>
      <c r="F9" s="219">
        <v>23625000</v>
      </c>
      <c r="G9" s="220"/>
      <c r="H9" s="220"/>
      <c r="I9" s="220"/>
      <c r="J9" s="220"/>
      <c r="K9" s="220"/>
      <c r="L9" s="221"/>
      <c r="M9" s="158">
        <v>0</v>
      </c>
      <c r="N9" s="159"/>
      <c r="O9" s="159"/>
      <c r="P9" s="159"/>
      <c r="Q9" s="159"/>
      <c r="R9" s="159"/>
      <c r="S9" s="160"/>
      <c r="T9" s="161">
        <f>F9-M9</f>
        <v>23625000</v>
      </c>
      <c r="U9" s="161"/>
      <c r="V9" s="161"/>
      <c r="W9" s="161"/>
      <c r="X9" s="161"/>
      <c r="Y9" s="161"/>
      <c r="Z9" s="161"/>
      <c r="AA9" s="162">
        <f>L40</f>
        <v>21852263</v>
      </c>
      <c r="AB9" s="163"/>
      <c r="AC9" s="163"/>
      <c r="AD9" s="163"/>
      <c r="AE9" s="163"/>
      <c r="AF9" s="163"/>
      <c r="AG9" s="164"/>
    </row>
    <row r="10" spans="1:33" ht="18.75" customHeight="1" x14ac:dyDescent="0.35">
      <c r="B10" s="207"/>
      <c r="C10" s="203"/>
      <c r="D10" s="203"/>
      <c r="E10" s="208"/>
      <c r="F10" s="165" t="s">
        <v>76</v>
      </c>
      <c r="G10" s="166"/>
      <c r="H10" s="166"/>
      <c r="I10" s="166"/>
      <c r="J10" s="166"/>
      <c r="K10" s="166"/>
      <c r="L10" s="167"/>
      <c r="M10" s="174" t="s">
        <v>77</v>
      </c>
      <c r="N10" s="175"/>
      <c r="O10" s="175"/>
      <c r="P10" s="175"/>
      <c r="Q10" s="175"/>
      <c r="R10" s="175"/>
      <c r="S10" s="176"/>
      <c r="T10" s="183" t="s">
        <v>78</v>
      </c>
      <c r="U10" s="184"/>
      <c r="V10" s="184"/>
      <c r="W10" s="184"/>
      <c r="X10" s="184"/>
      <c r="Y10" s="184"/>
      <c r="Z10" s="185"/>
      <c r="AA10" s="192" t="s">
        <v>119</v>
      </c>
      <c r="AB10" s="193"/>
      <c r="AC10" s="193"/>
      <c r="AD10" s="193"/>
      <c r="AE10" s="193"/>
      <c r="AF10" s="193"/>
      <c r="AG10" s="194"/>
    </row>
    <row r="11" spans="1:33" ht="18.75" customHeight="1" x14ac:dyDescent="0.35">
      <c r="B11" s="207"/>
      <c r="C11" s="203"/>
      <c r="D11" s="203"/>
      <c r="E11" s="208"/>
      <c r="F11" s="168"/>
      <c r="G11" s="169"/>
      <c r="H11" s="169"/>
      <c r="I11" s="169"/>
      <c r="J11" s="169"/>
      <c r="K11" s="169"/>
      <c r="L11" s="170"/>
      <c r="M11" s="177"/>
      <c r="N11" s="178"/>
      <c r="O11" s="178"/>
      <c r="P11" s="178"/>
      <c r="Q11" s="178"/>
      <c r="R11" s="178"/>
      <c r="S11" s="179"/>
      <c r="T11" s="186"/>
      <c r="U11" s="187"/>
      <c r="V11" s="187"/>
      <c r="W11" s="187"/>
      <c r="X11" s="187"/>
      <c r="Y11" s="187"/>
      <c r="Z11" s="188"/>
      <c r="AA11" s="195"/>
      <c r="AB11" s="196"/>
      <c r="AC11" s="196"/>
      <c r="AD11" s="196"/>
      <c r="AE11" s="196"/>
      <c r="AF11" s="196"/>
      <c r="AG11" s="197"/>
    </row>
    <row r="12" spans="1:33" ht="24" customHeight="1" x14ac:dyDescent="0.35">
      <c r="B12" s="207"/>
      <c r="C12" s="203"/>
      <c r="D12" s="203"/>
      <c r="E12" s="208"/>
      <c r="F12" s="171"/>
      <c r="G12" s="172"/>
      <c r="H12" s="172"/>
      <c r="I12" s="172"/>
      <c r="J12" s="172"/>
      <c r="K12" s="172"/>
      <c r="L12" s="173"/>
      <c r="M12" s="180"/>
      <c r="N12" s="181"/>
      <c r="O12" s="181"/>
      <c r="P12" s="181"/>
      <c r="Q12" s="181"/>
      <c r="R12" s="181"/>
      <c r="S12" s="182"/>
      <c r="T12" s="189"/>
      <c r="U12" s="190"/>
      <c r="V12" s="190"/>
      <c r="W12" s="190"/>
      <c r="X12" s="190"/>
      <c r="Y12" s="190"/>
      <c r="Z12" s="191"/>
      <c r="AA12" s="198"/>
      <c r="AB12" s="199"/>
      <c r="AC12" s="199"/>
      <c r="AD12" s="199"/>
      <c r="AE12" s="199"/>
      <c r="AF12" s="199"/>
      <c r="AG12" s="200"/>
    </row>
    <row r="13" spans="1:33" ht="18.75" customHeight="1" x14ac:dyDescent="0.35">
      <c r="B13" s="207"/>
      <c r="C13" s="203"/>
      <c r="D13" s="203"/>
      <c r="E13" s="208"/>
      <c r="F13" s="222" t="s">
        <v>121</v>
      </c>
      <c r="G13" s="223"/>
      <c r="H13" s="223"/>
      <c r="I13" s="223"/>
      <c r="J13" s="223"/>
      <c r="K13" s="223"/>
      <c r="L13" s="224"/>
      <c r="M13" s="161">
        <f>AA9</f>
        <v>21852263</v>
      </c>
      <c r="N13" s="161"/>
      <c r="O13" s="161"/>
      <c r="P13" s="161"/>
      <c r="Q13" s="161"/>
      <c r="R13" s="161"/>
      <c r="S13" s="161"/>
      <c r="T13" s="161">
        <f>IF(T9&gt;M13,M13,T9)</f>
        <v>21852263</v>
      </c>
      <c r="U13" s="161"/>
      <c r="V13" s="161"/>
      <c r="W13" s="161"/>
      <c r="X13" s="161"/>
      <c r="Y13" s="161"/>
      <c r="Z13" s="161"/>
      <c r="AA13" s="162">
        <f>ROUNDDOWN(IF(T13*1/2&gt;300000000,300000000,T13*1/2),-3)</f>
        <v>10926000</v>
      </c>
      <c r="AB13" s="163"/>
      <c r="AC13" s="163"/>
      <c r="AD13" s="163"/>
      <c r="AE13" s="163"/>
      <c r="AF13" s="163"/>
      <c r="AG13" s="164"/>
    </row>
    <row r="14" spans="1:33" ht="17.100000000000001" customHeight="1" x14ac:dyDescent="0.35">
      <c r="B14" s="111" t="s">
        <v>79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3"/>
    </row>
    <row r="15" spans="1:33" ht="17.100000000000001" customHeight="1" x14ac:dyDescent="0.35">
      <c r="B15" s="155" t="s">
        <v>80</v>
      </c>
      <c r="C15" s="156"/>
      <c r="D15" s="156"/>
      <c r="E15" s="156"/>
      <c r="F15" s="156"/>
      <c r="G15" s="156"/>
      <c r="H15" s="156"/>
      <c r="I15" s="156"/>
      <c r="J15" s="156"/>
      <c r="K15" s="157"/>
      <c r="L15" s="105" t="s">
        <v>81</v>
      </c>
      <c r="M15" s="106"/>
      <c r="N15" s="106"/>
      <c r="O15" s="106"/>
      <c r="P15" s="106"/>
      <c r="Q15" s="106"/>
      <c r="R15" s="107"/>
      <c r="S15" s="105" t="s">
        <v>82</v>
      </c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7"/>
    </row>
    <row r="16" spans="1:33" ht="14.25" customHeight="1" x14ac:dyDescent="0.35">
      <c r="B16" s="144"/>
      <c r="C16" s="145"/>
      <c r="D16" s="145"/>
      <c r="E16" s="145"/>
      <c r="F16" s="145"/>
      <c r="G16" s="145"/>
      <c r="H16" s="145"/>
      <c r="I16" s="145"/>
      <c r="J16" s="145"/>
      <c r="K16" s="146"/>
      <c r="L16" s="147"/>
      <c r="M16" s="148"/>
      <c r="N16" s="148"/>
      <c r="O16" s="148"/>
      <c r="P16" s="148"/>
      <c r="Q16" s="148"/>
      <c r="R16" s="149"/>
      <c r="S16" s="150" t="s">
        <v>113</v>
      </c>
      <c r="T16" s="151"/>
      <c r="U16" s="151"/>
      <c r="V16" s="151"/>
      <c r="W16" s="151"/>
      <c r="X16" s="151"/>
      <c r="Y16" s="151"/>
      <c r="Z16" s="152">
        <f>SUM(L17:R25)</f>
        <v>5432263</v>
      </c>
      <c r="AA16" s="153"/>
      <c r="AB16" s="153"/>
      <c r="AC16" s="153"/>
      <c r="AD16" s="153"/>
      <c r="AE16" s="153"/>
      <c r="AF16" s="153"/>
      <c r="AG16" s="154"/>
    </row>
    <row r="17" spans="2:33" ht="14.25" customHeight="1" x14ac:dyDescent="0.35">
      <c r="B17" s="123" t="s">
        <v>91</v>
      </c>
      <c r="C17" s="124"/>
      <c r="D17" s="124"/>
      <c r="E17" s="124"/>
      <c r="F17" s="124"/>
      <c r="G17" s="124"/>
      <c r="H17" s="124"/>
      <c r="I17" s="124"/>
      <c r="J17" s="124"/>
      <c r="K17" s="125"/>
      <c r="L17" s="126">
        <f>'経費区分集計表(記載例)'!I109</f>
        <v>1090000</v>
      </c>
      <c r="M17" s="127"/>
      <c r="N17" s="127"/>
      <c r="O17" s="127"/>
      <c r="P17" s="127"/>
      <c r="Q17" s="127"/>
      <c r="R17" s="128"/>
      <c r="S17" s="123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5"/>
    </row>
    <row r="18" spans="2:33" ht="14.25" customHeight="1" x14ac:dyDescent="0.35">
      <c r="B18" s="123" t="s">
        <v>92</v>
      </c>
      <c r="C18" s="124"/>
      <c r="D18" s="124"/>
      <c r="E18" s="124"/>
      <c r="F18" s="124"/>
      <c r="G18" s="124"/>
      <c r="H18" s="124"/>
      <c r="I18" s="124"/>
      <c r="J18" s="124"/>
      <c r="K18" s="125"/>
      <c r="L18" s="126">
        <f>'経費区分集計表(記載例)'!J109</f>
        <v>2696000</v>
      </c>
      <c r="M18" s="127"/>
      <c r="N18" s="127"/>
      <c r="O18" s="127"/>
      <c r="P18" s="127"/>
      <c r="Q18" s="127"/>
      <c r="R18" s="128"/>
      <c r="S18" s="123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5"/>
    </row>
    <row r="19" spans="2:33" ht="14.25" customHeight="1" x14ac:dyDescent="0.35">
      <c r="B19" s="123" t="s">
        <v>93</v>
      </c>
      <c r="C19" s="124"/>
      <c r="D19" s="124"/>
      <c r="E19" s="124"/>
      <c r="F19" s="124"/>
      <c r="G19" s="124"/>
      <c r="H19" s="124"/>
      <c r="I19" s="124"/>
      <c r="J19" s="124"/>
      <c r="K19" s="125"/>
      <c r="L19" s="126">
        <f>'経費区分集計表(記載例)'!K109</f>
        <v>0</v>
      </c>
      <c r="M19" s="127"/>
      <c r="N19" s="127"/>
      <c r="O19" s="127"/>
      <c r="P19" s="127"/>
      <c r="Q19" s="127"/>
      <c r="R19" s="128"/>
      <c r="S19" s="123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5"/>
    </row>
    <row r="20" spans="2:33" ht="14.25" customHeight="1" x14ac:dyDescent="0.35">
      <c r="B20" s="123" t="s">
        <v>94</v>
      </c>
      <c r="C20" s="124"/>
      <c r="D20" s="124"/>
      <c r="E20" s="124"/>
      <c r="F20" s="124"/>
      <c r="G20" s="124"/>
      <c r="H20" s="124"/>
      <c r="I20" s="124"/>
      <c r="J20" s="124"/>
      <c r="K20" s="125"/>
      <c r="L20" s="126">
        <f>'経費区分集計表(記載例)'!L109</f>
        <v>179984</v>
      </c>
      <c r="M20" s="127"/>
      <c r="N20" s="127"/>
      <c r="O20" s="127"/>
      <c r="P20" s="127"/>
      <c r="Q20" s="127"/>
      <c r="R20" s="128"/>
      <c r="S20" s="123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5"/>
    </row>
    <row r="21" spans="2:33" ht="14.25" customHeight="1" x14ac:dyDescent="0.35">
      <c r="B21" s="123" t="s">
        <v>95</v>
      </c>
      <c r="C21" s="124"/>
      <c r="D21" s="124"/>
      <c r="E21" s="124"/>
      <c r="F21" s="124"/>
      <c r="G21" s="124"/>
      <c r="H21" s="124"/>
      <c r="I21" s="124"/>
      <c r="J21" s="124"/>
      <c r="K21" s="125"/>
      <c r="L21" s="126">
        <f>'経費区分集計表(記載例)'!M109</f>
        <v>755936</v>
      </c>
      <c r="M21" s="127"/>
      <c r="N21" s="127"/>
      <c r="O21" s="127"/>
      <c r="P21" s="127"/>
      <c r="Q21" s="127"/>
      <c r="R21" s="128"/>
      <c r="S21" s="123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5"/>
    </row>
    <row r="22" spans="2:33" ht="14.25" customHeight="1" x14ac:dyDescent="0.35">
      <c r="B22" s="123" t="s">
        <v>96</v>
      </c>
      <c r="C22" s="124"/>
      <c r="D22" s="124"/>
      <c r="E22" s="124"/>
      <c r="F22" s="124"/>
      <c r="G22" s="124"/>
      <c r="H22" s="124"/>
      <c r="I22" s="124"/>
      <c r="J22" s="124"/>
      <c r="K22" s="125"/>
      <c r="L22" s="126">
        <f>'経費区分集計表(記載例)'!N109</f>
        <v>680343</v>
      </c>
      <c r="M22" s="127"/>
      <c r="N22" s="127"/>
      <c r="O22" s="127"/>
      <c r="P22" s="127"/>
      <c r="Q22" s="127"/>
      <c r="R22" s="128"/>
      <c r="S22" s="123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5"/>
    </row>
    <row r="23" spans="2:33" ht="14.25" customHeight="1" x14ac:dyDescent="0.35">
      <c r="B23" s="123" t="s">
        <v>97</v>
      </c>
      <c r="C23" s="124"/>
      <c r="D23" s="124"/>
      <c r="E23" s="124"/>
      <c r="F23" s="124"/>
      <c r="G23" s="124"/>
      <c r="H23" s="124"/>
      <c r="I23" s="124"/>
      <c r="J23" s="124"/>
      <c r="K23" s="125"/>
      <c r="L23" s="126">
        <f>'経費区分集計表(記載例)'!O109</f>
        <v>0</v>
      </c>
      <c r="M23" s="127"/>
      <c r="N23" s="127"/>
      <c r="O23" s="127"/>
      <c r="P23" s="127"/>
      <c r="Q23" s="127"/>
      <c r="R23" s="128"/>
      <c r="S23" s="123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5"/>
    </row>
    <row r="24" spans="2:33" ht="14.25" customHeight="1" x14ac:dyDescent="0.35">
      <c r="B24" s="123" t="s">
        <v>98</v>
      </c>
      <c r="C24" s="124"/>
      <c r="D24" s="124"/>
      <c r="E24" s="124"/>
      <c r="F24" s="124"/>
      <c r="G24" s="124"/>
      <c r="H24" s="124"/>
      <c r="I24" s="124"/>
      <c r="J24" s="124"/>
      <c r="K24" s="125"/>
      <c r="L24" s="126">
        <f>'経費区分集計表(記載例)'!P109</f>
        <v>30000</v>
      </c>
      <c r="M24" s="127"/>
      <c r="N24" s="127"/>
      <c r="O24" s="127"/>
      <c r="P24" s="127"/>
      <c r="Q24" s="127"/>
      <c r="R24" s="128"/>
      <c r="S24" s="123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5"/>
    </row>
    <row r="25" spans="2:33" ht="14.25" customHeight="1" x14ac:dyDescent="0.35">
      <c r="B25" s="123" t="s">
        <v>99</v>
      </c>
      <c r="C25" s="124"/>
      <c r="D25" s="124"/>
      <c r="E25" s="124"/>
      <c r="F25" s="124"/>
      <c r="G25" s="124"/>
      <c r="H25" s="124"/>
      <c r="I25" s="124"/>
      <c r="J25" s="124"/>
      <c r="K25" s="125"/>
      <c r="L25" s="126">
        <f>'経費区分集計表(記載例)'!Q109</f>
        <v>0</v>
      </c>
      <c r="M25" s="127"/>
      <c r="N25" s="127"/>
      <c r="O25" s="127"/>
      <c r="P25" s="127"/>
      <c r="Q25" s="127"/>
      <c r="R25" s="128"/>
      <c r="S25" s="123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5"/>
    </row>
    <row r="26" spans="2:33" ht="14.25" customHeight="1" x14ac:dyDescent="0.35">
      <c r="B26" s="123" t="s">
        <v>100</v>
      </c>
      <c r="C26" s="124"/>
      <c r="D26" s="124"/>
      <c r="E26" s="124"/>
      <c r="F26" s="124"/>
      <c r="G26" s="124"/>
      <c r="H26" s="124"/>
      <c r="I26" s="124"/>
      <c r="J26" s="124"/>
      <c r="K26" s="125"/>
      <c r="L26" s="126">
        <f>'経費区分集計表(記載例)'!R109</f>
        <v>16420000</v>
      </c>
      <c r="M26" s="127"/>
      <c r="N26" s="127"/>
      <c r="O26" s="127"/>
      <c r="P26" s="127"/>
      <c r="Q26" s="127"/>
      <c r="R26" s="128"/>
      <c r="S26" s="123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5"/>
    </row>
    <row r="27" spans="2:33" ht="14.25" customHeight="1" x14ac:dyDescent="0.35">
      <c r="B27" s="123" t="s">
        <v>101</v>
      </c>
      <c r="C27" s="124"/>
      <c r="D27" s="124"/>
      <c r="E27" s="124"/>
      <c r="F27" s="124"/>
      <c r="G27" s="124"/>
      <c r="H27" s="124"/>
      <c r="I27" s="124"/>
      <c r="J27" s="124"/>
      <c r="K27" s="125"/>
      <c r="L27" s="126">
        <f>'経費区分集計表(記載例)'!S109</f>
        <v>0</v>
      </c>
      <c r="M27" s="127"/>
      <c r="N27" s="127"/>
      <c r="O27" s="127"/>
      <c r="P27" s="127"/>
      <c r="Q27" s="127"/>
      <c r="R27" s="128"/>
      <c r="S27" s="123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5"/>
    </row>
    <row r="28" spans="2:33" ht="14.25" customHeight="1" x14ac:dyDescent="0.35">
      <c r="B28" s="123" t="s">
        <v>102</v>
      </c>
      <c r="C28" s="124"/>
      <c r="D28" s="124"/>
      <c r="E28" s="124"/>
      <c r="F28" s="124"/>
      <c r="G28" s="124"/>
      <c r="H28" s="124"/>
      <c r="I28" s="124"/>
      <c r="J28" s="124"/>
      <c r="K28" s="125"/>
      <c r="L28" s="126">
        <f>'経費区分集計表(記載例)'!T109</f>
        <v>0</v>
      </c>
      <c r="M28" s="127"/>
      <c r="N28" s="127"/>
      <c r="O28" s="127"/>
      <c r="P28" s="127"/>
      <c r="Q28" s="127"/>
      <c r="R28" s="128"/>
      <c r="S28" s="123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5"/>
    </row>
    <row r="29" spans="2:33" ht="14.25" customHeight="1" x14ac:dyDescent="0.35">
      <c r="B29" s="123"/>
      <c r="C29" s="124"/>
      <c r="D29" s="124"/>
      <c r="E29" s="124"/>
      <c r="F29" s="124"/>
      <c r="G29" s="124"/>
      <c r="H29" s="124"/>
      <c r="I29" s="124"/>
      <c r="J29" s="124"/>
      <c r="K29" s="125"/>
      <c r="L29" s="126"/>
      <c r="M29" s="127"/>
      <c r="N29" s="127"/>
      <c r="O29" s="127"/>
      <c r="P29" s="127"/>
      <c r="Q29" s="127"/>
      <c r="R29" s="128"/>
      <c r="S29" s="123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5"/>
    </row>
    <row r="30" spans="2:33" ht="14.25" customHeight="1" x14ac:dyDescent="0.35">
      <c r="B30" s="123"/>
      <c r="C30" s="124"/>
      <c r="D30" s="124"/>
      <c r="E30" s="124"/>
      <c r="F30" s="124"/>
      <c r="G30" s="124"/>
      <c r="H30" s="124"/>
      <c r="I30" s="124"/>
      <c r="J30" s="124"/>
      <c r="K30" s="125"/>
      <c r="L30" s="126"/>
      <c r="M30" s="127"/>
      <c r="N30" s="127"/>
      <c r="O30" s="127"/>
      <c r="P30" s="127"/>
      <c r="Q30" s="127"/>
      <c r="R30" s="128"/>
      <c r="S30" s="123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5"/>
    </row>
    <row r="31" spans="2:33" ht="14.25" customHeight="1" x14ac:dyDescent="0.35">
      <c r="B31" s="123"/>
      <c r="C31" s="124"/>
      <c r="D31" s="124"/>
      <c r="E31" s="124"/>
      <c r="F31" s="124"/>
      <c r="G31" s="124"/>
      <c r="H31" s="124"/>
      <c r="I31" s="124"/>
      <c r="J31" s="124"/>
      <c r="K31" s="125"/>
      <c r="L31" s="126"/>
      <c r="M31" s="127"/>
      <c r="N31" s="127"/>
      <c r="O31" s="127"/>
      <c r="P31" s="127"/>
      <c r="Q31" s="127"/>
      <c r="R31" s="128"/>
      <c r="S31" s="123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5"/>
    </row>
    <row r="32" spans="2:33" ht="14.25" customHeight="1" x14ac:dyDescent="0.35">
      <c r="B32" s="123"/>
      <c r="C32" s="124"/>
      <c r="D32" s="124"/>
      <c r="E32" s="124"/>
      <c r="F32" s="124"/>
      <c r="G32" s="124"/>
      <c r="H32" s="124"/>
      <c r="I32" s="124"/>
      <c r="J32" s="124"/>
      <c r="K32" s="125"/>
      <c r="L32" s="126"/>
      <c r="M32" s="127"/>
      <c r="N32" s="127"/>
      <c r="O32" s="127"/>
      <c r="P32" s="127"/>
      <c r="Q32" s="127"/>
      <c r="R32" s="128"/>
      <c r="S32" s="123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5"/>
    </row>
    <row r="33" spans="2:33" ht="14.25" customHeight="1" x14ac:dyDescent="0.35">
      <c r="B33" s="141"/>
      <c r="C33" s="142"/>
      <c r="D33" s="142"/>
      <c r="E33" s="142"/>
      <c r="F33" s="142"/>
      <c r="G33" s="142"/>
      <c r="H33" s="142"/>
      <c r="I33" s="142"/>
      <c r="J33" s="142"/>
      <c r="K33" s="143"/>
      <c r="L33" s="126"/>
      <c r="M33" s="127"/>
      <c r="N33" s="127"/>
      <c r="O33" s="127"/>
      <c r="P33" s="127"/>
      <c r="Q33" s="127"/>
      <c r="R33" s="128"/>
      <c r="S33" s="123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5"/>
    </row>
    <row r="34" spans="2:33" ht="14.25" customHeight="1" x14ac:dyDescent="0.35">
      <c r="B34" s="123"/>
      <c r="C34" s="124"/>
      <c r="D34" s="124"/>
      <c r="E34" s="124"/>
      <c r="F34" s="124"/>
      <c r="G34" s="124"/>
      <c r="H34" s="124"/>
      <c r="I34" s="124"/>
      <c r="J34" s="124"/>
      <c r="K34" s="125"/>
      <c r="L34" s="126"/>
      <c r="M34" s="127"/>
      <c r="N34" s="127"/>
      <c r="O34" s="127"/>
      <c r="P34" s="127"/>
      <c r="Q34" s="127"/>
      <c r="R34" s="128"/>
      <c r="S34" s="123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5"/>
    </row>
    <row r="35" spans="2:33" ht="14.25" customHeight="1" x14ac:dyDescent="0.35">
      <c r="B35" s="123"/>
      <c r="C35" s="124"/>
      <c r="D35" s="124"/>
      <c r="E35" s="124"/>
      <c r="F35" s="124"/>
      <c r="G35" s="124"/>
      <c r="H35" s="124"/>
      <c r="I35" s="124"/>
      <c r="J35" s="124"/>
      <c r="K35" s="125"/>
      <c r="L35" s="126"/>
      <c r="M35" s="127"/>
      <c r="N35" s="127"/>
      <c r="O35" s="127"/>
      <c r="P35" s="127"/>
      <c r="Q35" s="127"/>
      <c r="R35" s="128"/>
      <c r="S35" s="123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5"/>
    </row>
    <row r="36" spans="2:33" ht="14.25" customHeight="1" x14ac:dyDescent="0.35">
      <c r="B36" s="123"/>
      <c r="C36" s="124"/>
      <c r="D36" s="124"/>
      <c r="E36" s="124"/>
      <c r="F36" s="124"/>
      <c r="G36" s="124"/>
      <c r="H36" s="124"/>
      <c r="I36" s="124"/>
      <c r="J36" s="124"/>
      <c r="K36" s="125"/>
      <c r="L36" s="126"/>
      <c r="M36" s="127"/>
      <c r="N36" s="127"/>
      <c r="O36" s="127"/>
      <c r="P36" s="127"/>
      <c r="Q36" s="127"/>
      <c r="R36" s="128"/>
      <c r="S36" s="135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7"/>
    </row>
    <row r="37" spans="2:33" ht="14.25" customHeight="1" x14ac:dyDescent="0.35">
      <c r="B37" s="123"/>
      <c r="C37" s="124"/>
      <c r="D37" s="124"/>
      <c r="E37" s="124"/>
      <c r="F37" s="124"/>
      <c r="G37" s="124"/>
      <c r="H37" s="124"/>
      <c r="I37" s="124"/>
      <c r="J37" s="124"/>
      <c r="K37" s="125"/>
      <c r="L37" s="126"/>
      <c r="M37" s="127"/>
      <c r="N37" s="127"/>
      <c r="O37" s="127"/>
      <c r="P37" s="127"/>
      <c r="Q37" s="127"/>
      <c r="R37" s="128"/>
      <c r="S37" s="135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7"/>
    </row>
    <row r="38" spans="2:33" ht="14.25" customHeight="1" x14ac:dyDescent="0.35">
      <c r="B38" s="123"/>
      <c r="C38" s="124"/>
      <c r="D38" s="124"/>
      <c r="E38" s="124"/>
      <c r="F38" s="124"/>
      <c r="G38" s="124"/>
      <c r="H38" s="124"/>
      <c r="I38" s="124"/>
      <c r="J38" s="124"/>
      <c r="K38" s="125"/>
      <c r="L38" s="126"/>
      <c r="M38" s="127"/>
      <c r="N38" s="127"/>
      <c r="O38" s="127"/>
      <c r="P38" s="127"/>
      <c r="Q38" s="127"/>
      <c r="R38" s="128"/>
      <c r="S38" s="135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7"/>
    </row>
    <row r="39" spans="2:33" ht="14.25" customHeight="1" x14ac:dyDescent="0.35">
      <c r="B39" s="129"/>
      <c r="C39" s="130"/>
      <c r="D39" s="130"/>
      <c r="E39" s="130"/>
      <c r="F39" s="130"/>
      <c r="G39" s="130"/>
      <c r="H39" s="130"/>
      <c r="I39" s="130"/>
      <c r="J39" s="130"/>
      <c r="K39" s="131"/>
      <c r="L39" s="132"/>
      <c r="M39" s="133"/>
      <c r="N39" s="133"/>
      <c r="O39" s="133"/>
      <c r="P39" s="133"/>
      <c r="Q39" s="133"/>
      <c r="R39" s="134"/>
      <c r="S39" s="138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40"/>
    </row>
    <row r="40" spans="2:33" ht="17.100000000000001" customHeight="1" x14ac:dyDescent="0.35">
      <c r="B40" s="105" t="s">
        <v>83</v>
      </c>
      <c r="C40" s="106"/>
      <c r="D40" s="106"/>
      <c r="E40" s="106"/>
      <c r="F40" s="106"/>
      <c r="G40" s="106"/>
      <c r="H40" s="106"/>
      <c r="I40" s="106"/>
      <c r="J40" s="106"/>
      <c r="K40" s="107"/>
      <c r="L40" s="108">
        <f>SUM(L17:R28)</f>
        <v>21852263</v>
      </c>
      <c r="M40" s="109"/>
      <c r="N40" s="109"/>
      <c r="O40" s="109"/>
      <c r="P40" s="109"/>
      <c r="Q40" s="109"/>
      <c r="R40" s="110"/>
      <c r="S40" s="111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3"/>
    </row>
    <row r="41" spans="2:33" ht="17.100000000000001" customHeight="1" x14ac:dyDescent="0.35">
      <c r="B41" s="111" t="s">
        <v>84</v>
      </c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3"/>
    </row>
    <row r="42" spans="2:33" ht="17.100000000000001" customHeight="1" x14ac:dyDescent="0.35">
      <c r="B42" s="51" t="s">
        <v>85</v>
      </c>
      <c r="C42" s="52"/>
      <c r="D42" s="52"/>
      <c r="E42" s="52"/>
      <c r="F42" s="52"/>
      <c r="G42" s="52"/>
      <c r="H42" s="52"/>
      <c r="I42" s="52"/>
      <c r="J42" s="53"/>
      <c r="K42" s="51" t="s">
        <v>86</v>
      </c>
      <c r="L42" s="52"/>
      <c r="M42" s="52"/>
      <c r="N42" s="52"/>
      <c r="O42" s="52"/>
      <c r="P42" s="52"/>
      <c r="Q42" s="53"/>
      <c r="R42" s="51" t="s">
        <v>87</v>
      </c>
      <c r="S42" s="53"/>
      <c r="T42" s="51" t="s">
        <v>88</v>
      </c>
      <c r="U42" s="52"/>
      <c r="V42" s="52"/>
      <c r="W42" s="53"/>
      <c r="X42" s="51" t="s">
        <v>81</v>
      </c>
      <c r="Y42" s="52"/>
      <c r="Z42" s="52"/>
      <c r="AA42" s="53"/>
      <c r="AB42" s="51" t="s">
        <v>89</v>
      </c>
      <c r="AC42" s="52"/>
      <c r="AD42" s="52"/>
      <c r="AE42" s="52"/>
      <c r="AF42" s="52"/>
      <c r="AG42" s="53"/>
    </row>
    <row r="43" spans="2:33" ht="17.100000000000001" customHeight="1" x14ac:dyDescent="0.35">
      <c r="B43" s="114"/>
      <c r="C43" s="115"/>
      <c r="D43" s="115"/>
      <c r="E43" s="115"/>
      <c r="F43" s="115"/>
      <c r="G43" s="115"/>
      <c r="H43" s="115"/>
      <c r="I43" s="115"/>
      <c r="J43" s="115"/>
      <c r="K43" s="114"/>
      <c r="L43" s="115"/>
      <c r="M43" s="115"/>
      <c r="N43" s="115"/>
      <c r="O43" s="115"/>
      <c r="P43" s="115"/>
      <c r="Q43" s="115"/>
      <c r="R43" s="116"/>
      <c r="S43" s="117"/>
      <c r="T43" s="116"/>
      <c r="U43" s="118"/>
      <c r="V43" s="118"/>
      <c r="W43" s="117"/>
      <c r="X43" s="119">
        <f t="shared" ref="X43:X50" si="0">R43*T43</f>
        <v>0</v>
      </c>
      <c r="Y43" s="120"/>
      <c r="Z43" s="120"/>
      <c r="AA43" s="121"/>
      <c r="AB43" s="114"/>
      <c r="AC43" s="115"/>
      <c r="AD43" s="115"/>
      <c r="AE43" s="115"/>
      <c r="AF43" s="115"/>
      <c r="AG43" s="122"/>
    </row>
    <row r="44" spans="2:33" ht="17.100000000000001" customHeight="1" x14ac:dyDescent="0.35">
      <c r="B44" s="94"/>
      <c r="C44" s="95"/>
      <c r="D44" s="95"/>
      <c r="E44" s="95"/>
      <c r="F44" s="95"/>
      <c r="G44" s="95"/>
      <c r="H44" s="95"/>
      <c r="I44" s="95"/>
      <c r="J44" s="95"/>
      <c r="K44" s="94"/>
      <c r="L44" s="95"/>
      <c r="M44" s="95"/>
      <c r="N44" s="95"/>
      <c r="O44" s="95"/>
      <c r="P44" s="95"/>
      <c r="Q44" s="95"/>
      <c r="R44" s="96"/>
      <c r="S44" s="97"/>
      <c r="T44" s="98"/>
      <c r="U44" s="99"/>
      <c r="V44" s="99"/>
      <c r="W44" s="100"/>
      <c r="X44" s="101">
        <f t="shared" si="0"/>
        <v>0</v>
      </c>
      <c r="Y44" s="102"/>
      <c r="Z44" s="102"/>
      <c r="AA44" s="103"/>
      <c r="AB44" s="94"/>
      <c r="AC44" s="95"/>
      <c r="AD44" s="95"/>
      <c r="AE44" s="95"/>
      <c r="AF44" s="95"/>
      <c r="AG44" s="104"/>
    </row>
    <row r="45" spans="2:33" ht="17.100000000000001" customHeight="1" x14ac:dyDescent="0.35">
      <c r="B45" s="94"/>
      <c r="C45" s="95"/>
      <c r="D45" s="95"/>
      <c r="E45" s="95"/>
      <c r="F45" s="95"/>
      <c r="G45" s="95"/>
      <c r="H45" s="95"/>
      <c r="I45" s="95"/>
      <c r="J45" s="95"/>
      <c r="K45" s="94"/>
      <c r="L45" s="95"/>
      <c r="M45" s="95"/>
      <c r="N45" s="95"/>
      <c r="O45" s="95"/>
      <c r="P45" s="95"/>
      <c r="Q45" s="95"/>
      <c r="R45" s="96"/>
      <c r="S45" s="97"/>
      <c r="T45" s="98"/>
      <c r="U45" s="99"/>
      <c r="V45" s="99"/>
      <c r="W45" s="100"/>
      <c r="X45" s="101">
        <f t="shared" si="0"/>
        <v>0</v>
      </c>
      <c r="Y45" s="102"/>
      <c r="Z45" s="102"/>
      <c r="AA45" s="103"/>
      <c r="AB45" s="94"/>
      <c r="AC45" s="95"/>
      <c r="AD45" s="95"/>
      <c r="AE45" s="95"/>
      <c r="AF45" s="95"/>
      <c r="AG45" s="104"/>
    </row>
    <row r="46" spans="2:33" ht="17.100000000000001" customHeight="1" x14ac:dyDescent="0.35">
      <c r="B46" s="94"/>
      <c r="C46" s="95"/>
      <c r="D46" s="95"/>
      <c r="E46" s="95"/>
      <c r="F46" s="95"/>
      <c r="G46" s="95"/>
      <c r="H46" s="95"/>
      <c r="I46" s="95"/>
      <c r="J46" s="95"/>
      <c r="K46" s="94"/>
      <c r="L46" s="95"/>
      <c r="M46" s="95"/>
      <c r="N46" s="95"/>
      <c r="O46" s="95"/>
      <c r="P46" s="95"/>
      <c r="Q46" s="95"/>
      <c r="R46" s="96"/>
      <c r="S46" s="97"/>
      <c r="T46" s="98"/>
      <c r="U46" s="99"/>
      <c r="V46" s="99"/>
      <c r="W46" s="100"/>
      <c r="X46" s="101">
        <f t="shared" si="0"/>
        <v>0</v>
      </c>
      <c r="Y46" s="102"/>
      <c r="Z46" s="102"/>
      <c r="AA46" s="103"/>
      <c r="AB46" s="94"/>
      <c r="AC46" s="95"/>
      <c r="AD46" s="95"/>
      <c r="AE46" s="95"/>
      <c r="AF46" s="95"/>
      <c r="AG46" s="104"/>
    </row>
    <row r="47" spans="2:33" ht="17.100000000000001" customHeight="1" x14ac:dyDescent="0.35">
      <c r="B47" s="94"/>
      <c r="C47" s="95"/>
      <c r="D47" s="95"/>
      <c r="E47" s="95"/>
      <c r="F47" s="95"/>
      <c r="G47" s="95"/>
      <c r="H47" s="95"/>
      <c r="I47" s="95"/>
      <c r="J47" s="95"/>
      <c r="K47" s="94"/>
      <c r="L47" s="95"/>
      <c r="M47" s="95"/>
      <c r="N47" s="95"/>
      <c r="O47" s="95"/>
      <c r="P47" s="95"/>
      <c r="Q47" s="95"/>
      <c r="R47" s="96"/>
      <c r="S47" s="97"/>
      <c r="T47" s="98"/>
      <c r="U47" s="99"/>
      <c r="V47" s="99"/>
      <c r="W47" s="100"/>
      <c r="X47" s="101">
        <f t="shared" si="0"/>
        <v>0</v>
      </c>
      <c r="Y47" s="102"/>
      <c r="Z47" s="102"/>
      <c r="AA47" s="103"/>
      <c r="AB47" s="94"/>
      <c r="AC47" s="95"/>
      <c r="AD47" s="95"/>
      <c r="AE47" s="95"/>
      <c r="AF47" s="95"/>
      <c r="AG47" s="104"/>
    </row>
    <row r="48" spans="2:33" ht="16.5" customHeight="1" x14ac:dyDescent="0.35">
      <c r="B48" s="94"/>
      <c r="C48" s="95"/>
      <c r="D48" s="95"/>
      <c r="E48" s="95"/>
      <c r="F48" s="95"/>
      <c r="G48" s="95"/>
      <c r="H48" s="95"/>
      <c r="I48" s="95"/>
      <c r="J48" s="95"/>
      <c r="K48" s="94"/>
      <c r="L48" s="95"/>
      <c r="M48" s="95"/>
      <c r="N48" s="95"/>
      <c r="O48" s="95"/>
      <c r="P48" s="95"/>
      <c r="Q48" s="95"/>
      <c r="R48" s="96"/>
      <c r="S48" s="97"/>
      <c r="T48" s="98"/>
      <c r="U48" s="99"/>
      <c r="V48" s="99"/>
      <c r="W48" s="100"/>
      <c r="X48" s="101">
        <f t="shared" si="0"/>
        <v>0</v>
      </c>
      <c r="Y48" s="102"/>
      <c r="Z48" s="102"/>
      <c r="AA48" s="103"/>
      <c r="AB48" s="94"/>
      <c r="AC48" s="95"/>
      <c r="AD48" s="95"/>
      <c r="AE48" s="95"/>
      <c r="AF48" s="95"/>
      <c r="AG48" s="104"/>
    </row>
    <row r="49" spans="2:33" ht="17.100000000000001" customHeight="1" x14ac:dyDescent="0.35">
      <c r="B49" s="94"/>
      <c r="C49" s="95"/>
      <c r="D49" s="95"/>
      <c r="E49" s="95"/>
      <c r="F49" s="95"/>
      <c r="G49" s="95"/>
      <c r="H49" s="95"/>
      <c r="I49" s="95"/>
      <c r="J49" s="95"/>
      <c r="K49" s="94"/>
      <c r="L49" s="95"/>
      <c r="M49" s="95"/>
      <c r="N49" s="95"/>
      <c r="O49" s="95"/>
      <c r="P49" s="95"/>
      <c r="Q49" s="95"/>
      <c r="R49" s="96"/>
      <c r="S49" s="97"/>
      <c r="T49" s="98"/>
      <c r="U49" s="99"/>
      <c r="V49" s="99"/>
      <c r="W49" s="100"/>
      <c r="X49" s="101">
        <f t="shared" si="0"/>
        <v>0</v>
      </c>
      <c r="Y49" s="102"/>
      <c r="Z49" s="102"/>
      <c r="AA49" s="103"/>
      <c r="AB49" s="94"/>
      <c r="AC49" s="95"/>
      <c r="AD49" s="95"/>
      <c r="AE49" s="95"/>
      <c r="AF49" s="95"/>
      <c r="AG49" s="104"/>
    </row>
    <row r="50" spans="2:33" ht="17.100000000000001" customHeight="1" x14ac:dyDescent="0.35">
      <c r="B50" s="83"/>
      <c r="C50" s="84"/>
      <c r="D50" s="84"/>
      <c r="E50" s="84"/>
      <c r="F50" s="84"/>
      <c r="G50" s="84"/>
      <c r="H50" s="84"/>
      <c r="I50" s="84"/>
      <c r="J50" s="84"/>
      <c r="K50" s="83"/>
      <c r="L50" s="84"/>
      <c r="M50" s="84"/>
      <c r="N50" s="84"/>
      <c r="O50" s="84"/>
      <c r="P50" s="84"/>
      <c r="Q50" s="84"/>
      <c r="R50" s="85"/>
      <c r="S50" s="86"/>
      <c r="T50" s="87"/>
      <c r="U50" s="88"/>
      <c r="V50" s="88"/>
      <c r="W50" s="89"/>
      <c r="X50" s="90">
        <f t="shared" si="0"/>
        <v>0</v>
      </c>
      <c r="Y50" s="91"/>
      <c r="Z50" s="91"/>
      <c r="AA50" s="92"/>
      <c r="AB50" s="83"/>
      <c r="AC50" s="84"/>
      <c r="AD50" s="84"/>
      <c r="AE50" s="84"/>
      <c r="AF50" s="84"/>
      <c r="AG50" s="93"/>
    </row>
    <row r="51" spans="2:33" ht="13.5" customHeight="1" x14ac:dyDescent="0.35">
      <c r="B51" s="81" t="s">
        <v>90</v>
      </c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</row>
    <row r="52" spans="2:33" ht="13.5" customHeight="1" x14ac:dyDescent="0.35">
      <c r="B52" s="82" t="s">
        <v>111</v>
      </c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</row>
    <row r="53" spans="2:33" ht="3" customHeight="1" x14ac:dyDescent="0.35"/>
    <row r="54" spans="2:33" ht="13.5" customHeight="1" x14ac:dyDescent="0.35"/>
    <row r="55" spans="2:33" ht="13.5" customHeight="1" x14ac:dyDescent="0.35"/>
    <row r="56" spans="2:33" ht="13.5" customHeight="1" x14ac:dyDescent="0.35"/>
    <row r="57" spans="2:33" ht="13.5" customHeight="1" x14ac:dyDescent="0.35"/>
    <row r="58" spans="2:33" ht="13.5" customHeight="1" x14ac:dyDescent="0.35"/>
    <row r="59" spans="2:33" ht="13.5" customHeight="1" x14ac:dyDescent="0.35"/>
    <row r="60" spans="2:33" ht="13.5" customHeight="1" x14ac:dyDescent="0.35"/>
    <row r="61" spans="2:33" ht="13.5" customHeight="1" x14ac:dyDescent="0.35"/>
    <row r="62" spans="2:33" ht="13.5" customHeight="1" x14ac:dyDescent="0.35"/>
    <row r="63" spans="2:33" ht="13.5" customHeight="1" x14ac:dyDescent="0.35"/>
    <row r="64" spans="2:33" ht="13.5" customHeight="1" x14ac:dyDescent="0.35"/>
  </sheetData>
  <mergeCells count="152">
    <mergeCell ref="A1:AG1"/>
    <mergeCell ref="B3:AG3"/>
    <mergeCell ref="A4:AG4"/>
    <mergeCell ref="A5:AG5"/>
    <mergeCell ref="B6:E13"/>
    <mergeCell ref="F6:L8"/>
    <mergeCell ref="M6:S8"/>
    <mergeCell ref="T6:Z8"/>
    <mergeCell ref="AA6:AG8"/>
    <mergeCell ref="F9:L9"/>
    <mergeCell ref="F13:L13"/>
    <mergeCell ref="M13:S13"/>
    <mergeCell ref="T13:Z13"/>
    <mergeCell ref="AA13:AG13"/>
    <mergeCell ref="B14:AG14"/>
    <mergeCell ref="B15:K15"/>
    <mergeCell ref="L15:R15"/>
    <mergeCell ref="S15:AG15"/>
    <mergeCell ref="M9:S9"/>
    <mergeCell ref="T9:Z9"/>
    <mergeCell ref="AA9:AG9"/>
    <mergeCell ref="F10:L12"/>
    <mergeCell ref="M10:S12"/>
    <mergeCell ref="T10:Z12"/>
    <mergeCell ref="AA10:AG12"/>
    <mergeCell ref="B18:K18"/>
    <mergeCell ref="L18:R18"/>
    <mergeCell ref="S18:AG18"/>
    <mergeCell ref="B19:K19"/>
    <mergeCell ref="L19:R19"/>
    <mergeCell ref="S19:AG19"/>
    <mergeCell ref="B16:K16"/>
    <mergeCell ref="L16:R16"/>
    <mergeCell ref="S16:Y16"/>
    <mergeCell ref="Z16:AG16"/>
    <mergeCell ref="B17:K17"/>
    <mergeCell ref="L17:R17"/>
    <mergeCell ref="S17:AG17"/>
    <mergeCell ref="B22:K22"/>
    <mergeCell ref="L22:R22"/>
    <mergeCell ref="S22:AG22"/>
    <mergeCell ref="B23:K23"/>
    <mergeCell ref="L23:R23"/>
    <mergeCell ref="S23:AG23"/>
    <mergeCell ref="B20:K20"/>
    <mergeCell ref="L20:R20"/>
    <mergeCell ref="S20:AG20"/>
    <mergeCell ref="B21:K21"/>
    <mergeCell ref="L21:R21"/>
    <mergeCell ref="S21:AG21"/>
    <mergeCell ref="B26:K26"/>
    <mergeCell ref="L26:R26"/>
    <mergeCell ref="S26:AG26"/>
    <mergeCell ref="B27:K27"/>
    <mergeCell ref="L27:R27"/>
    <mergeCell ref="S27:AG27"/>
    <mergeCell ref="B24:K24"/>
    <mergeCell ref="L24:R24"/>
    <mergeCell ref="S24:AG24"/>
    <mergeCell ref="B25:K25"/>
    <mergeCell ref="L25:R25"/>
    <mergeCell ref="S25:AG25"/>
    <mergeCell ref="B30:K30"/>
    <mergeCell ref="L30:R30"/>
    <mergeCell ref="S30:AG30"/>
    <mergeCell ref="B31:K31"/>
    <mergeCell ref="L31:R31"/>
    <mergeCell ref="S31:AG31"/>
    <mergeCell ref="B28:K28"/>
    <mergeCell ref="L28:R28"/>
    <mergeCell ref="S28:AG28"/>
    <mergeCell ref="B29:K29"/>
    <mergeCell ref="L29:R29"/>
    <mergeCell ref="S29:AG29"/>
    <mergeCell ref="B34:K34"/>
    <mergeCell ref="L34:R34"/>
    <mergeCell ref="S34:AG34"/>
    <mergeCell ref="B35:K35"/>
    <mergeCell ref="L35:R35"/>
    <mergeCell ref="S35:AG35"/>
    <mergeCell ref="B32:K32"/>
    <mergeCell ref="L32:R32"/>
    <mergeCell ref="S32:AG32"/>
    <mergeCell ref="B33:K33"/>
    <mergeCell ref="L33:R33"/>
    <mergeCell ref="S33:AG33"/>
    <mergeCell ref="B38:K38"/>
    <mergeCell ref="L38:R38"/>
    <mergeCell ref="B39:K39"/>
    <mergeCell ref="L39:R39"/>
    <mergeCell ref="B36:K36"/>
    <mergeCell ref="L36:R36"/>
    <mergeCell ref="B37:K37"/>
    <mergeCell ref="L37:R37"/>
    <mergeCell ref="S36:AG36"/>
    <mergeCell ref="S37:AG37"/>
    <mergeCell ref="S38:AG38"/>
    <mergeCell ref="S39:AG39"/>
    <mergeCell ref="B44:J44"/>
    <mergeCell ref="K44:Q44"/>
    <mergeCell ref="R44:S44"/>
    <mergeCell ref="T44:W44"/>
    <mergeCell ref="X44:AA44"/>
    <mergeCell ref="AB44:AG44"/>
    <mergeCell ref="B40:K40"/>
    <mergeCell ref="L40:R40"/>
    <mergeCell ref="S40:AG40"/>
    <mergeCell ref="B41:AG41"/>
    <mergeCell ref="B43:J43"/>
    <mergeCell ref="K43:Q43"/>
    <mergeCell ref="R43:S43"/>
    <mergeCell ref="T43:W43"/>
    <mergeCell ref="X43:AA43"/>
    <mergeCell ref="AB43:AG43"/>
    <mergeCell ref="B46:J46"/>
    <mergeCell ref="K46:Q46"/>
    <mergeCell ref="R46:S46"/>
    <mergeCell ref="T46:W46"/>
    <mergeCell ref="X46:AA46"/>
    <mergeCell ref="AB46:AG46"/>
    <mergeCell ref="B45:J45"/>
    <mergeCell ref="K45:Q45"/>
    <mergeCell ref="R45:S45"/>
    <mergeCell ref="T45:W45"/>
    <mergeCell ref="X45:AA45"/>
    <mergeCell ref="AB45:AG45"/>
    <mergeCell ref="B48:J48"/>
    <mergeCell ref="K48:Q48"/>
    <mergeCell ref="R48:S48"/>
    <mergeCell ref="T48:W48"/>
    <mergeCell ref="X48:AA48"/>
    <mergeCell ref="AB48:AG48"/>
    <mergeCell ref="B47:J47"/>
    <mergeCell ref="K47:Q47"/>
    <mergeCell ref="R47:S47"/>
    <mergeCell ref="T47:W47"/>
    <mergeCell ref="X47:AA47"/>
    <mergeCell ref="AB47:AG47"/>
    <mergeCell ref="B51:AG51"/>
    <mergeCell ref="B52:AG52"/>
    <mergeCell ref="B50:J50"/>
    <mergeCell ref="K50:Q50"/>
    <mergeCell ref="R50:S50"/>
    <mergeCell ref="T50:W50"/>
    <mergeCell ref="X50:AA50"/>
    <mergeCell ref="AB50:AG50"/>
    <mergeCell ref="B49:J49"/>
    <mergeCell ref="K49:Q49"/>
    <mergeCell ref="R49:S49"/>
    <mergeCell ref="T49:W49"/>
    <mergeCell ref="X49:AA49"/>
    <mergeCell ref="AB49:AG49"/>
  </mergeCells>
  <phoneticPr fontId="7"/>
  <pageMargins left="0.7" right="0.2" top="0.75" bottom="0.45" header="0.3" footer="0.3"/>
  <pageSetup paperSize="9" scale="9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15"/>
  <sheetViews>
    <sheetView showGridLines="0" tabSelected="1" zoomScale="55" zoomScaleNormal="55" workbookViewId="0">
      <pane xSplit="7" ySplit="8" topLeftCell="H12" activePane="bottomRight" state="frozen"/>
      <selection pane="topRight" activeCell="H1" sqref="H1"/>
      <selection pane="bottomLeft" activeCell="A9" sqref="A9"/>
      <selection pane="bottomRight" activeCell="AJ28" sqref="AJ28"/>
    </sheetView>
  </sheetViews>
  <sheetFormatPr defaultRowHeight="18.75" x14ac:dyDescent="0.35"/>
  <cols>
    <col min="1" max="1" width="4.7109375" style="1" customWidth="1"/>
    <col min="2" max="2" width="7.7109375" style="2" customWidth="1"/>
    <col min="3" max="3" width="25.7109375" style="1" customWidth="1"/>
    <col min="4" max="4" width="20.140625" style="1" customWidth="1"/>
    <col min="5" max="5" width="5.7109375" style="2" customWidth="1"/>
    <col min="6" max="6" width="11.7109375" style="1" bestFit="1" customWidth="1"/>
    <col min="7" max="7" width="10.7109375" style="17" customWidth="1"/>
    <col min="8" max="8" width="10.42578125" style="1" customWidth="1"/>
    <col min="9" max="20" width="9.7109375" style="15" customWidth="1"/>
    <col min="21" max="24" width="10.7109375" style="15" customWidth="1"/>
    <col min="25" max="25" width="10.7109375" style="16" customWidth="1"/>
    <col min="26" max="26" width="11.28515625" style="35" customWidth="1"/>
    <col min="27" max="16384" width="9.140625" style="1"/>
  </cols>
  <sheetData>
    <row r="1" spans="1:26" s="2" customFormat="1" x14ac:dyDescent="0.35">
      <c r="A1" s="1"/>
      <c r="G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3"/>
      <c r="Z1" s="35"/>
    </row>
    <row r="2" spans="1:26" s="2" customFormat="1" ht="30" x14ac:dyDescent="0.35">
      <c r="A2" s="1"/>
      <c r="B2" s="20" t="s">
        <v>112</v>
      </c>
      <c r="E2" s="74" t="s">
        <v>115</v>
      </c>
      <c r="F2" s="75" t="s">
        <v>116</v>
      </c>
      <c r="G2" s="3"/>
      <c r="I2" s="4"/>
      <c r="J2" s="4"/>
      <c r="K2" s="18"/>
      <c r="L2" s="19"/>
      <c r="M2" s="19"/>
      <c r="N2" s="19"/>
      <c r="O2" s="19"/>
      <c r="P2" s="19"/>
      <c r="Q2" s="225" t="s">
        <v>122</v>
      </c>
      <c r="R2" s="225"/>
      <c r="S2" s="225"/>
      <c r="T2" s="226" t="s">
        <v>123</v>
      </c>
      <c r="U2" s="226"/>
      <c r="V2" s="226"/>
      <c r="W2" s="226"/>
      <c r="X2" s="226"/>
      <c r="Y2" s="226"/>
      <c r="Z2" s="35"/>
    </row>
    <row r="3" spans="1:26" s="2" customFormat="1" ht="9.75" customHeight="1" x14ac:dyDescent="0.35">
      <c r="A3" s="1"/>
      <c r="G3" s="3"/>
      <c r="I3" s="4"/>
      <c r="J3" s="4"/>
      <c r="K3" s="5"/>
      <c r="L3" s="5"/>
      <c r="M3" s="5"/>
      <c r="N3" s="5"/>
      <c r="O3" s="5"/>
      <c r="P3" s="5"/>
      <c r="Q3" s="4"/>
      <c r="R3" s="4"/>
      <c r="S3" s="4"/>
      <c r="T3" s="4"/>
      <c r="U3" s="4"/>
      <c r="V3" s="4"/>
      <c r="W3" s="4"/>
      <c r="X3" s="4"/>
      <c r="Y3" s="3"/>
      <c r="Z3" s="35"/>
    </row>
    <row r="4" spans="1:26" s="21" customFormat="1" ht="18" customHeight="1" x14ac:dyDescent="0.35">
      <c r="B4" s="235" t="s">
        <v>17</v>
      </c>
      <c r="C4" s="236"/>
      <c r="D4" s="236"/>
      <c r="E4" s="236"/>
      <c r="F4" s="236"/>
      <c r="G4" s="236"/>
      <c r="H4" s="237"/>
      <c r="I4" s="238" t="s">
        <v>0</v>
      </c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40"/>
      <c r="V4" s="241" t="s">
        <v>30</v>
      </c>
      <c r="W4" s="242"/>
      <c r="X4" s="243"/>
      <c r="Y4" s="244" t="s">
        <v>32</v>
      </c>
      <c r="Z4" s="230" t="s">
        <v>52</v>
      </c>
    </row>
    <row r="5" spans="1:26" s="21" customFormat="1" ht="20.25" customHeight="1" x14ac:dyDescent="0.35">
      <c r="B5" s="232" t="s">
        <v>18</v>
      </c>
      <c r="C5" s="232" t="s">
        <v>1</v>
      </c>
      <c r="D5" s="235" t="s">
        <v>2</v>
      </c>
      <c r="E5" s="236"/>
      <c r="F5" s="236"/>
      <c r="G5" s="236"/>
      <c r="H5" s="237"/>
      <c r="I5" s="238" t="s">
        <v>3</v>
      </c>
      <c r="J5" s="239"/>
      <c r="K5" s="239"/>
      <c r="L5" s="239"/>
      <c r="M5" s="239"/>
      <c r="N5" s="239"/>
      <c r="O5" s="239"/>
      <c r="P5" s="239"/>
      <c r="Q5" s="240"/>
      <c r="R5" s="22" t="s">
        <v>4</v>
      </c>
      <c r="S5" s="22" t="s">
        <v>5</v>
      </c>
      <c r="T5" s="22" t="s">
        <v>6</v>
      </c>
      <c r="U5" s="250" t="s">
        <v>24</v>
      </c>
      <c r="V5" s="241"/>
      <c r="W5" s="242"/>
      <c r="X5" s="253" t="s">
        <v>51</v>
      </c>
      <c r="Y5" s="245"/>
      <c r="Z5" s="231"/>
    </row>
    <row r="6" spans="1:26" s="21" customFormat="1" ht="19.5" customHeight="1" x14ac:dyDescent="0.35">
      <c r="B6" s="233"/>
      <c r="C6" s="233"/>
      <c r="D6" s="232" t="s">
        <v>19</v>
      </c>
      <c r="E6" s="247" t="s">
        <v>21</v>
      </c>
      <c r="F6" s="247" t="s">
        <v>22</v>
      </c>
      <c r="G6" s="244" t="s">
        <v>23</v>
      </c>
      <c r="H6" s="247" t="s">
        <v>28</v>
      </c>
      <c r="I6" s="238" t="s">
        <v>7</v>
      </c>
      <c r="J6" s="239"/>
      <c r="K6" s="239"/>
      <c r="L6" s="239"/>
      <c r="M6" s="239"/>
      <c r="N6" s="240"/>
      <c r="O6" s="250" t="s">
        <v>20</v>
      </c>
      <c r="P6" s="250" t="s">
        <v>8</v>
      </c>
      <c r="Q6" s="250" t="s">
        <v>9</v>
      </c>
      <c r="R6" s="254" t="s">
        <v>4</v>
      </c>
      <c r="S6" s="254" t="s">
        <v>5</v>
      </c>
      <c r="T6" s="254" t="s">
        <v>6</v>
      </c>
      <c r="U6" s="251"/>
      <c r="V6" s="250" t="s">
        <v>31</v>
      </c>
      <c r="W6" s="250" t="s">
        <v>33</v>
      </c>
      <c r="X6" s="251"/>
      <c r="Y6" s="245"/>
      <c r="Z6" s="231"/>
    </row>
    <row r="7" spans="1:26" s="21" customFormat="1" ht="21" customHeight="1" x14ac:dyDescent="0.35">
      <c r="B7" s="233"/>
      <c r="C7" s="233"/>
      <c r="D7" s="233"/>
      <c r="E7" s="248"/>
      <c r="F7" s="248"/>
      <c r="G7" s="245"/>
      <c r="H7" s="248"/>
      <c r="I7" s="238" t="s">
        <v>49</v>
      </c>
      <c r="J7" s="239"/>
      <c r="K7" s="240"/>
      <c r="L7" s="239" t="s">
        <v>50</v>
      </c>
      <c r="M7" s="239"/>
      <c r="N7" s="240"/>
      <c r="O7" s="251"/>
      <c r="P7" s="251"/>
      <c r="Q7" s="251"/>
      <c r="R7" s="255"/>
      <c r="S7" s="255"/>
      <c r="T7" s="255"/>
      <c r="U7" s="251"/>
      <c r="V7" s="251"/>
      <c r="W7" s="251"/>
      <c r="X7" s="251"/>
      <c r="Y7" s="245"/>
      <c r="Z7" s="231"/>
    </row>
    <row r="8" spans="1:26" s="21" customFormat="1" ht="37.5" x14ac:dyDescent="0.35">
      <c r="B8" s="234"/>
      <c r="C8" s="234"/>
      <c r="D8" s="234"/>
      <c r="E8" s="249"/>
      <c r="F8" s="249"/>
      <c r="G8" s="246"/>
      <c r="H8" s="249"/>
      <c r="I8" s="22" t="s">
        <v>10</v>
      </c>
      <c r="J8" s="22" t="s">
        <v>11</v>
      </c>
      <c r="K8" s="23" t="s">
        <v>12</v>
      </c>
      <c r="L8" s="23" t="s">
        <v>13</v>
      </c>
      <c r="M8" s="23" t="s">
        <v>14</v>
      </c>
      <c r="N8" s="23" t="s">
        <v>15</v>
      </c>
      <c r="O8" s="252"/>
      <c r="P8" s="252"/>
      <c r="Q8" s="252"/>
      <c r="R8" s="256"/>
      <c r="S8" s="256"/>
      <c r="T8" s="256"/>
      <c r="U8" s="252"/>
      <c r="V8" s="252"/>
      <c r="W8" s="252"/>
      <c r="X8" s="252"/>
      <c r="Y8" s="246"/>
      <c r="Z8" s="231"/>
    </row>
    <row r="9" spans="1:26" ht="20.100000000000001" customHeight="1" x14ac:dyDescent="0.35">
      <c r="B9" s="6">
        <v>1</v>
      </c>
      <c r="C9" s="7" t="s">
        <v>55</v>
      </c>
      <c r="D9" s="46" t="s">
        <v>54</v>
      </c>
      <c r="E9" s="24">
        <v>70</v>
      </c>
      <c r="F9" s="42">
        <v>16500</v>
      </c>
      <c r="G9" s="29">
        <f>E9*F9</f>
        <v>1155000</v>
      </c>
      <c r="H9" s="25">
        <v>1</v>
      </c>
      <c r="I9" s="25"/>
      <c r="J9" s="25"/>
      <c r="K9" s="25"/>
      <c r="L9" s="25"/>
      <c r="M9" s="25"/>
      <c r="N9" s="25"/>
      <c r="O9" s="25"/>
      <c r="P9" s="25"/>
      <c r="Q9" s="25"/>
      <c r="R9" s="25">
        <f>G9</f>
        <v>1155000</v>
      </c>
      <c r="S9" s="25"/>
      <c r="T9" s="25"/>
      <c r="U9" s="25">
        <f>SUM(I9:T9)</f>
        <v>1155000</v>
      </c>
      <c r="V9" s="25"/>
      <c r="W9" s="25"/>
      <c r="X9" s="25">
        <f>V9+W9</f>
        <v>0</v>
      </c>
      <c r="Y9" s="26">
        <f t="shared" ref="Y9:Y72" si="0">U9+X9</f>
        <v>1155000</v>
      </c>
      <c r="Z9" s="45" t="str">
        <f t="shared" ref="Z9:Z109" si="1">IF(G9=Y9,"○","×")</f>
        <v>○</v>
      </c>
    </row>
    <row r="10" spans="1:26" ht="20.100000000000001" customHeight="1" x14ac:dyDescent="0.35">
      <c r="B10" s="6">
        <v>2</v>
      </c>
      <c r="C10" s="10" t="s">
        <v>56</v>
      </c>
      <c r="D10" s="6" t="s">
        <v>57</v>
      </c>
      <c r="E10" s="28">
        <v>1</v>
      </c>
      <c r="F10" s="43">
        <v>450000</v>
      </c>
      <c r="G10" s="29">
        <f t="shared" ref="G10:G73" si="2">E10*F10</f>
        <v>450000</v>
      </c>
      <c r="H10" s="25">
        <v>1</v>
      </c>
      <c r="I10" s="25"/>
      <c r="J10" s="25"/>
      <c r="K10" s="25"/>
      <c r="L10" s="25"/>
      <c r="M10" s="25"/>
      <c r="N10" s="25"/>
      <c r="O10" s="25"/>
      <c r="P10" s="25"/>
      <c r="Q10" s="25"/>
      <c r="R10" s="25">
        <f>G10</f>
        <v>450000</v>
      </c>
      <c r="S10" s="25"/>
      <c r="T10" s="25"/>
      <c r="U10" s="25">
        <f t="shared" ref="U10:U22" si="3">SUM(I10:T10)</f>
        <v>450000</v>
      </c>
      <c r="V10" s="25"/>
      <c r="W10" s="25"/>
      <c r="X10" s="25">
        <f t="shared" ref="X10:X73" si="4">V10+W10</f>
        <v>0</v>
      </c>
      <c r="Y10" s="26">
        <f t="shared" si="0"/>
        <v>450000</v>
      </c>
      <c r="Z10" s="45" t="str">
        <f t="shared" si="1"/>
        <v>○</v>
      </c>
    </row>
    <row r="11" spans="1:26" ht="20.100000000000001" customHeight="1" x14ac:dyDescent="0.35">
      <c r="B11" s="6">
        <v>3</v>
      </c>
      <c r="C11" s="10" t="s">
        <v>58</v>
      </c>
      <c r="D11" s="6" t="s">
        <v>59</v>
      </c>
      <c r="E11" s="28">
        <v>1</v>
      </c>
      <c r="F11" s="43">
        <v>13000000</v>
      </c>
      <c r="G11" s="29">
        <f t="shared" si="2"/>
        <v>13000000</v>
      </c>
      <c r="H11" s="25">
        <v>1</v>
      </c>
      <c r="I11" s="25"/>
      <c r="J11" s="25"/>
      <c r="K11" s="25"/>
      <c r="L11" s="25"/>
      <c r="M11" s="25"/>
      <c r="N11" s="25"/>
      <c r="O11" s="25"/>
      <c r="P11" s="25"/>
      <c r="Q11" s="25"/>
      <c r="R11" s="25">
        <f>G11</f>
        <v>13000000</v>
      </c>
      <c r="S11" s="25"/>
      <c r="T11" s="25"/>
      <c r="U11" s="25">
        <f t="shared" si="3"/>
        <v>13000000</v>
      </c>
      <c r="V11" s="25"/>
      <c r="W11" s="25"/>
      <c r="X11" s="25">
        <f t="shared" si="4"/>
        <v>0</v>
      </c>
      <c r="Y11" s="26">
        <f t="shared" si="0"/>
        <v>13000000</v>
      </c>
      <c r="Z11" s="45" t="str">
        <f t="shared" si="1"/>
        <v>○</v>
      </c>
    </row>
    <row r="12" spans="1:26" ht="20.100000000000001" customHeight="1" x14ac:dyDescent="0.35">
      <c r="B12" s="6">
        <v>4</v>
      </c>
      <c r="C12" s="10" t="s">
        <v>61</v>
      </c>
      <c r="D12" s="6"/>
      <c r="E12" s="28">
        <v>3500</v>
      </c>
      <c r="F12" s="43">
        <v>200</v>
      </c>
      <c r="G12" s="29">
        <f t="shared" si="2"/>
        <v>700000</v>
      </c>
      <c r="H12" s="25">
        <v>1</v>
      </c>
      <c r="I12" s="25">
        <f>G12</f>
        <v>700000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>
        <f t="shared" si="3"/>
        <v>700000</v>
      </c>
      <c r="V12" s="25"/>
      <c r="W12" s="25"/>
      <c r="X12" s="25">
        <f t="shared" si="4"/>
        <v>0</v>
      </c>
      <c r="Y12" s="26">
        <f t="shared" si="0"/>
        <v>700000</v>
      </c>
      <c r="Z12" s="45" t="str">
        <f t="shared" si="1"/>
        <v>○</v>
      </c>
    </row>
    <row r="13" spans="1:26" ht="20.100000000000001" customHeight="1" x14ac:dyDescent="0.35">
      <c r="B13" s="6">
        <v>5</v>
      </c>
      <c r="C13" s="10" t="s">
        <v>60</v>
      </c>
      <c r="D13" s="6"/>
      <c r="E13" s="28">
        <v>65</v>
      </c>
      <c r="F13" s="43">
        <v>4000</v>
      </c>
      <c r="G13" s="29">
        <f t="shared" si="2"/>
        <v>260000</v>
      </c>
      <c r="H13" s="25">
        <v>1</v>
      </c>
      <c r="I13" s="25">
        <f>G13</f>
        <v>260000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>
        <f t="shared" si="3"/>
        <v>260000</v>
      </c>
      <c r="V13" s="25"/>
      <c r="W13" s="25"/>
      <c r="X13" s="25">
        <f t="shared" si="4"/>
        <v>0</v>
      </c>
      <c r="Y13" s="26">
        <f t="shared" si="0"/>
        <v>260000</v>
      </c>
      <c r="Z13" s="45" t="str">
        <f t="shared" si="1"/>
        <v>○</v>
      </c>
    </row>
    <row r="14" spans="1:26" ht="20.100000000000001" customHeight="1" x14ac:dyDescent="0.35">
      <c r="B14" s="6">
        <v>6</v>
      </c>
      <c r="C14" s="10" t="s">
        <v>62</v>
      </c>
      <c r="D14" s="6"/>
      <c r="E14" s="28">
        <v>1</v>
      </c>
      <c r="F14" s="43">
        <v>45000</v>
      </c>
      <c r="G14" s="29">
        <f t="shared" si="2"/>
        <v>45000</v>
      </c>
      <c r="H14" s="25">
        <v>1</v>
      </c>
      <c r="I14" s="25"/>
      <c r="J14" s="25"/>
      <c r="K14" s="25"/>
      <c r="L14" s="25"/>
      <c r="M14" s="25"/>
      <c r="N14" s="25"/>
      <c r="O14" s="25"/>
      <c r="P14" s="25"/>
      <c r="Q14" s="25"/>
      <c r="R14" s="25">
        <f>G14</f>
        <v>45000</v>
      </c>
      <c r="S14" s="25"/>
      <c r="T14" s="25"/>
      <c r="U14" s="25">
        <f t="shared" si="3"/>
        <v>45000</v>
      </c>
      <c r="V14" s="25"/>
      <c r="W14" s="25"/>
      <c r="X14" s="25">
        <f t="shared" si="4"/>
        <v>0</v>
      </c>
      <c r="Y14" s="26">
        <f t="shared" si="0"/>
        <v>45000</v>
      </c>
      <c r="Z14" s="45" t="str">
        <f t="shared" si="1"/>
        <v>○</v>
      </c>
    </row>
    <row r="15" spans="1:26" ht="82.5" x14ac:dyDescent="0.35">
      <c r="B15" s="6">
        <v>7</v>
      </c>
      <c r="C15" s="10" t="s">
        <v>63</v>
      </c>
      <c r="D15" s="48" t="s">
        <v>68</v>
      </c>
      <c r="E15" s="28">
        <v>20</v>
      </c>
      <c r="F15" s="43">
        <v>18000</v>
      </c>
      <c r="G15" s="29">
        <f t="shared" si="2"/>
        <v>360000</v>
      </c>
      <c r="H15" s="25">
        <v>1</v>
      </c>
      <c r="I15" s="25"/>
      <c r="J15" s="25">
        <f>G15</f>
        <v>360000</v>
      </c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>
        <f t="shared" si="3"/>
        <v>360000</v>
      </c>
      <c r="V15" s="25"/>
      <c r="W15" s="25"/>
      <c r="X15" s="25">
        <f t="shared" si="4"/>
        <v>0</v>
      </c>
      <c r="Y15" s="26">
        <f t="shared" si="0"/>
        <v>360000</v>
      </c>
      <c r="Z15" s="45" t="str">
        <f t="shared" si="1"/>
        <v>○</v>
      </c>
    </row>
    <row r="16" spans="1:26" ht="82.5" x14ac:dyDescent="0.35">
      <c r="B16" s="6">
        <v>8</v>
      </c>
      <c r="C16" s="10" t="s">
        <v>64</v>
      </c>
      <c r="D16" s="48" t="s">
        <v>67</v>
      </c>
      <c r="E16" s="28">
        <v>30</v>
      </c>
      <c r="F16" s="43">
        <v>20000</v>
      </c>
      <c r="G16" s="29">
        <f t="shared" si="2"/>
        <v>600000</v>
      </c>
      <c r="H16" s="25">
        <v>1</v>
      </c>
      <c r="I16" s="25"/>
      <c r="J16" s="25">
        <f t="shared" ref="J16:J17" si="5">G16</f>
        <v>600000</v>
      </c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>
        <f t="shared" si="3"/>
        <v>600000</v>
      </c>
      <c r="V16" s="25"/>
      <c r="W16" s="25"/>
      <c r="X16" s="25">
        <f t="shared" si="4"/>
        <v>0</v>
      </c>
      <c r="Y16" s="26">
        <f t="shared" si="0"/>
        <v>600000</v>
      </c>
      <c r="Z16" s="45" t="str">
        <f t="shared" si="1"/>
        <v>○</v>
      </c>
    </row>
    <row r="17" spans="2:26" ht="86.25" customHeight="1" x14ac:dyDescent="0.35">
      <c r="B17" s="6">
        <v>9</v>
      </c>
      <c r="C17" s="10" t="s">
        <v>65</v>
      </c>
      <c r="D17" s="48" t="s">
        <v>67</v>
      </c>
      <c r="E17" s="28">
        <v>40</v>
      </c>
      <c r="F17" s="43">
        <v>20000</v>
      </c>
      <c r="G17" s="29">
        <f t="shared" si="2"/>
        <v>800000</v>
      </c>
      <c r="H17" s="25">
        <v>1</v>
      </c>
      <c r="I17" s="25"/>
      <c r="J17" s="25">
        <f t="shared" si="5"/>
        <v>800000</v>
      </c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>
        <f t="shared" si="3"/>
        <v>800000</v>
      </c>
      <c r="V17" s="25"/>
      <c r="W17" s="25"/>
      <c r="X17" s="25">
        <f t="shared" si="4"/>
        <v>0</v>
      </c>
      <c r="Y17" s="26">
        <f t="shared" si="0"/>
        <v>800000</v>
      </c>
      <c r="Z17" s="45" t="str">
        <f t="shared" si="1"/>
        <v>○</v>
      </c>
    </row>
    <row r="18" spans="2:26" ht="20.100000000000001" customHeight="1" x14ac:dyDescent="0.35">
      <c r="B18" s="6">
        <v>10</v>
      </c>
      <c r="C18" s="10" t="s">
        <v>65</v>
      </c>
      <c r="D18" s="11" t="s">
        <v>66</v>
      </c>
      <c r="E18" s="28">
        <v>10</v>
      </c>
      <c r="F18" s="43">
        <v>20000</v>
      </c>
      <c r="G18" s="29">
        <f t="shared" si="2"/>
        <v>200000</v>
      </c>
      <c r="H18" s="25">
        <v>1</v>
      </c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>
        <f t="shared" si="3"/>
        <v>0</v>
      </c>
      <c r="V18" s="25">
        <f>G18</f>
        <v>200000</v>
      </c>
      <c r="W18" s="25"/>
      <c r="X18" s="25">
        <f t="shared" si="4"/>
        <v>200000</v>
      </c>
      <c r="Y18" s="26">
        <f t="shared" si="0"/>
        <v>200000</v>
      </c>
      <c r="Z18" s="45" t="str">
        <f t="shared" si="1"/>
        <v>○</v>
      </c>
    </row>
    <row r="19" spans="2:26" ht="20.100000000000001" customHeight="1" x14ac:dyDescent="0.35">
      <c r="B19" s="6">
        <v>11</v>
      </c>
      <c r="C19" s="10" t="s">
        <v>69</v>
      </c>
      <c r="D19" s="6"/>
      <c r="E19" s="28">
        <v>1</v>
      </c>
      <c r="F19" s="43">
        <v>30000</v>
      </c>
      <c r="G19" s="29">
        <f t="shared" si="2"/>
        <v>30000</v>
      </c>
      <c r="H19" s="25">
        <v>1</v>
      </c>
      <c r="I19" s="25"/>
      <c r="J19" s="25"/>
      <c r="K19" s="25"/>
      <c r="L19" s="25"/>
      <c r="M19" s="25"/>
      <c r="N19" s="25"/>
      <c r="O19" s="25"/>
      <c r="P19" s="25">
        <f>G19</f>
        <v>30000</v>
      </c>
      <c r="Q19" s="25"/>
      <c r="R19" s="25"/>
      <c r="S19" s="25"/>
      <c r="T19" s="25"/>
      <c r="U19" s="25">
        <f t="shared" si="3"/>
        <v>30000</v>
      </c>
      <c r="V19" s="25"/>
      <c r="W19" s="25"/>
      <c r="X19" s="25">
        <f t="shared" si="4"/>
        <v>0</v>
      </c>
      <c r="Y19" s="26">
        <f t="shared" si="0"/>
        <v>30000</v>
      </c>
      <c r="Z19" s="45" t="str">
        <f t="shared" si="1"/>
        <v>○</v>
      </c>
    </row>
    <row r="20" spans="2:26" ht="20.100000000000001" customHeight="1" x14ac:dyDescent="0.35">
      <c r="B20" s="6">
        <v>12</v>
      </c>
      <c r="C20" s="9" t="s">
        <v>70</v>
      </c>
      <c r="D20" s="47"/>
      <c r="E20" s="27">
        <v>20</v>
      </c>
      <c r="F20" s="43">
        <v>2000</v>
      </c>
      <c r="G20" s="29">
        <f t="shared" si="2"/>
        <v>40000</v>
      </c>
      <c r="H20" s="25">
        <v>1</v>
      </c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>
        <f t="shared" si="3"/>
        <v>0</v>
      </c>
      <c r="V20" s="25"/>
      <c r="W20" s="25">
        <f>G20</f>
        <v>40000</v>
      </c>
      <c r="X20" s="25">
        <f t="shared" si="4"/>
        <v>40000</v>
      </c>
      <c r="Y20" s="26">
        <f t="shared" si="0"/>
        <v>40000</v>
      </c>
      <c r="Z20" s="45" t="str">
        <f t="shared" si="1"/>
        <v>○</v>
      </c>
    </row>
    <row r="21" spans="2:26" ht="20.100000000000001" customHeight="1" x14ac:dyDescent="0.35">
      <c r="B21" s="6">
        <v>13</v>
      </c>
      <c r="C21" s="9" t="s">
        <v>41</v>
      </c>
      <c r="D21" s="47" t="s">
        <v>105</v>
      </c>
      <c r="E21" s="27">
        <v>0.05</v>
      </c>
      <c r="F21" s="43">
        <f>J15+J16+J17+I12+I13</f>
        <v>2720000</v>
      </c>
      <c r="G21" s="29">
        <f t="shared" si="2"/>
        <v>136000</v>
      </c>
      <c r="H21" s="25">
        <v>1</v>
      </c>
      <c r="I21" s="25"/>
      <c r="J21" s="25"/>
      <c r="K21" s="25"/>
      <c r="L21" s="25">
        <v>126684</v>
      </c>
      <c r="M21" s="25"/>
      <c r="N21" s="25"/>
      <c r="O21" s="25"/>
      <c r="P21" s="25"/>
      <c r="Q21" s="25"/>
      <c r="R21" s="25"/>
      <c r="S21" s="25"/>
      <c r="T21" s="25"/>
      <c r="U21" s="25">
        <f t="shared" si="3"/>
        <v>126684</v>
      </c>
      <c r="V21" s="25">
        <f>G21-L21</f>
        <v>9316</v>
      </c>
      <c r="W21" s="25"/>
      <c r="X21" s="25">
        <f t="shared" si="4"/>
        <v>9316</v>
      </c>
      <c r="Y21" s="26">
        <f t="shared" si="0"/>
        <v>136000</v>
      </c>
      <c r="Z21" s="45" t="str">
        <f t="shared" si="1"/>
        <v>○</v>
      </c>
    </row>
    <row r="22" spans="2:26" ht="20.100000000000001" customHeight="1" x14ac:dyDescent="0.35">
      <c r="B22" s="6">
        <v>14</v>
      </c>
      <c r="C22" s="9" t="s">
        <v>40</v>
      </c>
      <c r="D22" s="47" t="s">
        <v>106</v>
      </c>
      <c r="E22" s="27">
        <v>0.2</v>
      </c>
      <c r="F22" s="43">
        <f>F21+G21</f>
        <v>2856000</v>
      </c>
      <c r="G22" s="29">
        <f t="shared" si="2"/>
        <v>571200</v>
      </c>
      <c r="H22" s="25">
        <v>1</v>
      </c>
      <c r="I22" s="25"/>
      <c r="J22" s="25"/>
      <c r="K22" s="25"/>
      <c r="L22" s="25"/>
      <c r="M22" s="25">
        <v>532076</v>
      </c>
      <c r="N22" s="25"/>
      <c r="O22" s="25"/>
      <c r="P22" s="25"/>
      <c r="Q22" s="25"/>
      <c r="R22" s="25"/>
      <c r="S22" s="25"/>
      <c r="T22" s="25"/>
      <c r="U22" s="25">
        <f t="shared" si="3"/>
        <v>532076</v>
      </c>
      <c r="V22" s="25">
        <f>G22-M22</f>
        <v>39124</v>
      </c>
      <c r="W22" s="25"/>
      <c r="X22" s="25">
        <f t="shared" si="4"/>
        <v>39124</v>
      </c>
      <c r="Y22" s="26">
        <f t="shared" si="0"/>
        <v>571200</v>
      </c>
      <c r="Z22" s="45" t="str">
        <f t="shared" si="1"/>
        <v>○</v>
      </c>
    </row>
    <row r="23" spans="2:26" ht="20.100000000000001" customHeight="1" x14ac:dyDescent="0.35">
      <c r="B23" s="6">
        <v>15</v>
      </c>
      <c r="C23" s="9" t="s">
        <v>104</v>
      </c>
      <c r="D23" s="47" t="s">
        <v>107</v>
      </c>
      <c r="E23" s="27">
        <v>0.15</v>
      </c>
      <c r="F23" s="43">
        <f>F22+G22</f>
        <v>3427200</v>
      </c>
      <c r="G23" s="29">
        <f t="shared" si="2"/>
        <v>514080</v>
      </c>
      <c r="H23" s="25">
        <v>1</v>
      </c>
      <c r="I23" s="25"/>
      <c r="J23" s="25"/>
      <c r="K23" s="25"/>
      <c r="L23" s="25"/>
      <c r="M23" s="25"/>
      <c r="N23" s="25">
        <v>478869</v>
      </c>
      <c r="O23" s="25"/>
      <c r="P23" s="25"/>
      <c r="Q23" s="25"/>
      <c r="R23" s="25"/>
      <c r="S23" s="25"/>
      <c r="T23" s="25"/>
      <c r="U23" s="25">
        <f t="shared" ref="U23:U37" si="6">SUM(I23:T23)</f>
        <v>478869</v>
      </c>
      <c r="V23" s="25">
        <f>G23-N23</f>
        <v>35211</v>
      </c>
      <c r="W23" s="25"/>
      <c r="X23" s="25">
        <f t="shared" si="4"/>
        <v>35211</v>
      </c>
      <c r="Y23" s="26">
        <f t="shared" si="0"/>
        <v>514080</v>
      </c>
      <c r="Z23" s="45" t="str">
        <f t="shared" si="1"/>
        <v>○</v>
      </c>
    </row>
    <row r="24" spans="2:26" ht="20.100000000000001" customHeight="1" x14ac:dyDescent="0.35">
      <c r="B24" s="6">
        <v>16</v>
      </c>
      <c r="C24" s="9"/>
      <c r="D24" s="12"/>
      <c r="E24" s="27"/>
      <c r="F24" s="43"/>
      <c r="G24" s="29">
        <f t="shared" si="2"/>
        <v>0</v>
      </c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>
        <f t="shared" si="6"/>
        <v>0</v>
      </c>
      <c r="V24" s="25"/>
      <c r="W24" s="25"/>
      <c r="X24" s="25">
        <f t="shared" si="4"/>
        <v>0</v>
      </c>
      <c r="Y24" s="26">
        <f t="shared" si="0"/>
        <v>0</v>
      </c>
      <c r="Z24" s="45" t="str">
        <f t="shared" si="1"/>
        <v>○</v>
      </c>
    </row>
    <row r="25" spans="2:26" ht="20.100000000000001" customHeight="1" x14ac:dyDescent="0.35">
      <c r="B25" s="6">
        <v>17</v>
      </c>
      <c r="C25" s="9" t="s">
        <v>55</v>
      </c>
      <c r="D25" s="47" t="s">
        <v>108</v>
      </c>
      <c r="E25" s="27">
        <v>80</v>
      </c>
      <c r="F25" s="43">
        <v>16500</v>
      </c>
      <c r="G25" s="29">
        <f t="shared" si="2"/>
        <v>1320000</v>
      </c>
      <c r="H25" s="25">
        <v>2</v>
      </c>
      <c r="I25" s="25"/>
      <c r="J25" s="25"/>
      <c r="K25" s="25"/>
      <c r="L25" s="25"/>
      <c r="M25" s="25"/>
      <c r="N25" s="25"/>
      <c r="O25" s="25"/>
      <c r="P25" s="25"/>
      <c r="Q25" s="25"/>
      <c r="R25" s="25">
        <f>G25</f>
        <v>1320000</v>
      </c>
      <c r="S25" s="25"/>
      <c r="T25" s="25"/>
      <c r="U25" s="25">
        <f t="shared" si="6"/>
        <v>1320000</v>
      </c>
      <c r="V25" s="25"/>
      <c r="W25" s="25"/>
      <c r="X25" s="25">
        <f t="shared" si="4"/>
        <v>0</v>
      </c>
      <c r="Y25" s="26">
        <f t="shared" si="0"/>
        <v>1320000</v>
      </c>
      <c r="Z25" s="45" t="str">
        <f t="shared" si="1"/>
        <v>○</v>
      </c>
    </row>
    <row r="26" spans="2:26" ht="20.100000000000001" customHeight="1" x14ac:dyDescent="0.35">
      <c r="B26" s="6">
        <v>18</v>
      </c>
      <c r="C26" s="10" t="s">
        <v>56</v>
      </c>
      <c r="D26" s="6" t="s">
        <v>57</v>
      </c>
      <c r="E26" s="28">
        <v>1</v>
      </c>
      <c r="F26" s="43">
        <v>450000</v>
      </c>
      <c r="G26" s="29">
        <f t="shared" si="2"/>
        <v>450000</v>
      </c>
      <c r="H26" s="25">
        <v>2</v>
      </c>
      <c r="I26" s="25"/>
      <c r="J26" s="25"/>
      <c r="K26" s="25"/>
      <c r="L26" s="25"/>
      <c r="M26" s="25"/>
      <c r="N26" s="25"/>
      <c r="O26" s="25"/>
      <c r="P26" s="25"/>
      <c r="Q26" s="25"/>
      <c r="R26" s="25">
        <f>G26</f>
        <v>450000</v>
      </c>
      <c r="S26" s="25"/>
      <c r="T26" s="25"/>
      <c r="U26" s="25">
        <f t="shared" si="6"/>
        <v>450000</v>
      </c>
      <c r="V26" s="25"/>
      <c r="W26" s="25"/>
      <c r="X26" s="25">
        <f t="shared" si="4"/>
        <v>0</v>
      </c>
      <c r="Y26" s="26">
        <f t="shared" si="0"/>
        <v>450000</v>
      </c>
      <c r="Z26" s="45" t="str">
        <f t="shared" si="1"/>
        <v>○</v>
      </c>
    </row>
    <row r="27" spans="2:26" ht="20.100000000000001" customHeight="1" x14ac:dyDescent="0.35">
      <c r="B27" s="6">
        <v>19</v>
      </c>
      <c r="C27" s="9" t="s">
        <v>109</v>
      </c>
      <c r="D27" s="12"/>
      <c r="E27" s="27">
        <v>1</v>
      </c>
      <c r="F27" s="43">
        <v>130000</v>
      </c>
      <c r="G27" s="29">
        <f>E27*F27</f>
        <v>130000</v>
      </c>
      <c r="H27" s="25">
        <v>2</v>
      </c>
      <c r="I27" s="25">
        <v>130000</v>
      </c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>
        <f t="shared" si="6"/>
        <v>130000</v>
      </c>
      <c r="V27" s="25"/>
      <c r="W27" s="25"/>
      <c r="X27" s="25">
        <f t="shared" si="4"/>
        <v>0</v>
      </c>
      <c r="Y27" s="26">
        <f t="shared" si="0"/>
        <v>130000</v>
      </c>
      <c r="Z27" s="45" t="str">
        <f>IF(G27=Y27,"○","×")</f>
        <v>○</v>
      </c>
    </row>
    <row r="28" spans="2:26" ht="82.5" x14ac:dyDescent="0.35">
      <c r="B28" s="6">
        <v>20</v>
      </c>
      <c r="C28" s="10" t="s">
        <v>64</v>
      </c>
      <c r="D28" s="48" t="s">
        <v>67</v>
      </c>
      <c r="E28" s="27">
        <v>45</v>
      </c>
      <c r="F28" s="43">
        <v>20800</v>
      </c>
      <c r="G28" s="29">
        <f t="shared" si="2"/>
        <v>936000</v>
      </c>
      <c r="H28" s="25">
        <v>2</v>
      </c>
      <c r="I28" s="25"/>
      <c r="J28" s="25">
        <v>936000</v>
      </c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>
        <f t="shared" si="6"/>
        <v>936000</v>
      </c>
      <c r="V28" s="25"/>
      <c r="W28" s="25"/>
      <c r="X28" s="25">
        <f t="shared" si="4"/>
        <v>0</v>
      </c>
      <c r="Y28" s="26">
        <f t="shared" si="0"/>
        <v>936000</v>
      </c>
      <c r="Z28" s="45" t="str">
        <f t="shared" si="1"/>
        <v>○</v>
      </c>
    </row>
    <row r="29" spans="2:26" ht="20.100000000000001" customHeight="1" x14ac:dyDescent="0.35">
      <c r="B29" s="6">
        <v>21</v>
      </c>
      <c r="C29" s="9" t="s">
        <v>41</v>
      </c>
      <c r="D29" s="47" t="s">
        <v>105</v>
      </c>
      <c r="E29" s="27">
        <v>0.05</v>
      </c>
      <c r="F29" s="43">
        <f>I27+J28</f>
        <v>1066000</v>
      </c>
      <c r="G29" s="29">
        <f t="shared" si="2"/>
        <v>53300</v>
      </c>
      <c r="H29" s="25">
        <v>2</v>
      </c>
      <c r="I29" s="25"/>
      <c r="J29" s="25"/>
      <c r="K29" s="25"/>
      <c r="L29" s="25">
        <v>53300</v>
      </c>
      <c r="M29" s="25"/>
      <c r="N29" s="25"/>
      <c r="O29" s="25"/>
      <c r="P29" s="25"/>
      <c r="Q29" s="25"/>
      <c r="R29" s="25"/>
      <c r="S29" s="25"/>
      <c r="T29" s="25"/>
      <c r="U29" s="25">
        <f t="shared" si="6"/>
        <v>53300</v>
      </c>
      <c r="V29" s="25"/>
      <c r="W29" s="25"/>
      <c r="X29" s="25">
        <f t="shared" si="4"/>
        <v>0</v>
      </c>
      <c r="Y29" s="26">
        <f t="shared" si="0"/>
        <v>53300</v>
      </c>
      <c r="Z29" s="45" t="str">
        <f t="shared" si="1"/>
        <v>○</v>
      </c>
    </row>
    <row r="30" spans="2:26" ht="20.100000000000001" customHeight="1" x14ac:dyDescent="0.35">
      <c r="B30" s="6">
        <v>22</v>
      </c>
      <c r="C30" s="9" t="s">
        <v>40</v>
      </c>
      <c r="D30" s="47" t="s">
        <v>106</v>
      </c>
      <c r="E30" s="27">
        <v>0.2</v>
      </c>
      <c r="F30" s="43">
        <f>F29+G29</f>
        <v>1119300</v>
      </c>
      <c r="G30" s="29">
        <f t="shared" si="2"/>
        <v>223860</v>
      </c>
      <c r="H30" s="25">
        <v>2</v>
      </c>
      <c r="I30" s="25"/>
      <c r="J30" s="25"/>
      <c r="K30" s="25"/>
      <c r="L30" s="25"/>
      <c r="M30" s="25">
        <v>223860</v>
      </c>
      <c r="N30" s="25"/>
      <c r="O30" s="25"/>
      <c r="P30" s="25"/>
      <c r="Q30" s="25"/>
      <c r="R30" s="25"/>
      <c r="S30" s="25"/>
      <c r="T30" s="25"/>
      <c r="U30" s="25">
        <f t="shared" si="6"/>
        <v>223860</v>
      </c>
      <c r="V30" s="25"/>
      <c r="W30" s="25"/>
      <c r="X30" s="25">
        <f t="shared" si="4"/>
        <v>0</v>
      </c>
      <c r="Y30" s="26">
        <f t="shared" si="0"/>
        <v>223860</v>
      </c>
      <c r="Z30" s="45" t="str">
        <f t="shared" si="1"/>
        <v>○</v>
      </c>
    </row>
    <row r="31" spans="2:26" ht="20.100000000000001" customHeight="1" x14ac:dyDescent="0.35">
      <c r="B31" s="6">
        <v>23</v>
      </c>
      <c r="C31" s="9" t="s">
        <v>104</v>
      </c>
      <c r="D31" s="47" t="s">
        <v>107</v>
      </c>
      <c r="E31" s="27">
        <v>0.15</v>
      </c>
      <c r="F31" s="43">
        <f>F30+G30</f>
        <v>1343160</v>
      </c>
      <c r="G31" s="29">
        <f t="shared" si="2"/>
        <v>201474</v>
      </c>
      <c r="H31" s="25">
        <v>2</v>
      </c>
      <c r="I31" s="25"/>
      <c r="J31" s="25"/>
      <c r="K31" s="25"/>
      <c r="L31" s="25"/>
      <c r="M31" s="25"/>
      <c r="N31" s="25">
        <v>201474</v>
      </c>
      <c r="O31" s="25"/>
      <c r="P31" s="25"/>
      <c r="Q31" s="25"/>
      <c r="R31" s="25"/>
      <c r="S31" s="25"/>
      <c r="T31" s="25"/>
      <c r="U31" s="25">
        <f t="shared" si="6"/>
        <v>201474</v>
      </c>
      <c r="V31" s="25"/>
      <c r="W31" s="25"/>
      <c r="X31" s="25">
        <f t="shared" si="4"/>
        <v>0</v>
      </c>
      <c r="Y31" s="26">
        <f t="shared" si="0"/>
        <v>201474</v>
      </c>
      <c r="Z31" s="45" t="str">
        <f t="shared" si="1"/>
        <v>○</v>
      </c>
    </row>
    <row r="32" spans="2:26" ht="20.100000000000001" customHeight="1" x14ac:dyDescent="0.35">
      <c r="B32" s="6">
        <v>24</v>
      </c>
      <c r="C32" s="9"/>
      <c r="D32" s="12"/>
      <c r="E32" s="27"/>
      <c r="F32" s="43"/>
      <c r="G32" s="29">
        <f t="shared" si="2"/>
        <v>0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>
        <f t="shared" si="6"/>
        <v>0</v>
      </c>
      <c r="V32" s="25"/>
      <c r="W32" s="25"/>
      <c r="X32" s="25">
        <f t="shared" si="4"/>
        <v>0</v>
      </c>
      <c r="Y32" s="26">
        <f t="shared" si="0"/>
        <v>0</v>
      </c>
      <c r="Z32" s="45" t="str">
        <f t="shared" si="1"/>
        <v>○</v>
      </c>
    </row>
    <row r="33" spans="2:26" ht="20.100000000000001" customHeight="1" thickBot="1" x14ac:dyDescent="0.4">
      <c r="B33" s="6">
        <v>25</v>
      </c>
      <c r="C33" s="9"/>
      <c r="D33" s="12"/>
      <c r="E33" s="27"/>
      <c r="F33" s="43"/>
      <c r="G33" s="29">
        <f t="shared" si="2"/>
        <v>0</v>
      </c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>
        <f t="shared" si="6"/>
        <v>0</v>
      </c>
      <c r="V33" s="25"/>
      <c r="W33" s="25"/>
      <c r="X33" s="25">
        <f t="shared" si="4"/>
        <v>0</v>
      </c>
      <c r="Y33" s="26">
        <f t="shared" si="0"/>
        <v>0</v>
      </c>
      <c r="Z33" s="45" t="str">
        <f t="shared" si="1"/>
        <v>○</v>
      </c>
    </row>
    <row r="34" spans="2:26" ht="20.100000000000001" hidden="1" customHeight="1" x14ac:dyDescent="0.35">
      <c r="B34" s="6">
        <v>26</v>
      </c>
      <c r="C34" s="9"/>
      <c r="D34" s="12"/>
      <c r="E34" s="27"/>
      <c r="F34" s="43"/>
      <c r="G34" s="29">
        <f t="shared" si="2"/>
        <v>0</v>
      </c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>
        <f t="shared" si="6"/>
        <v>0</v>
      </c>
      <c r="V34" s="25"/>
      <c r="W34" s="25"/>
      <c r="X34" s="25">
        <f t="shared" si="4"/>
        <v>0</v>
      </c>
      <c r="Y34" s="26">
        <f t="shared" si="0"/>
        <v>0</v>
      </c>
      <c r="Z34" s="45" t="str">
        <f t="shared" si="1"/>
        <v>○</v>
      </c>
    </row>
    <row r="35" spans="2:26" ht="20.100000000000001" hidden="1" customHeight="1" x14ac:dyDescent="0.35">
      <c r="B35" s="6">
        <v>27</v>
      </c>
      <c r="C35" s="9"/>
      <c r="D35" s="12"/>
      <c r="E35" s="27"/>
      <c r="F35" s="43"/>
      <c r="G35" s="29">
        <f t="shared" si="2"/>
        <v>0</v>
      </c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>
        <f t="shared" si="6"/>
        <v>0</v>
      </c>
      <c r="V35" s="25"/>
      <c r="W35" s="25"/>
      <c r="X35" s="25">
        <f t="shared" si="4"/>
        <v>0</v>
      </c>
      <c r="Y35" s="26">
        <f t="shared" si="0"/>
        <v>0</v>
      </c>
      <c r="Z35" s="45" t="str">
        <f t="shared" si="1"/>
        <v>○</v>
      </c>
    </row>
    <row r="36" spans="2:26" ht="20.100000000000001" hidden="1" customHeight="1" x14ac:dyDescent="0.35">
      <c r="B36" s="6">
        <v>28</v>
      </c>
      <c r="C36" s="9"/>
      <c r="D36" s="12"/>
      <c r="E36" s="27"/>
      <c r="F36" s="43"/>
      <c r="G36" s="29">
        <f t="shared" si="2"/>
        <v>0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>
        <f t="shared" si="6"/>
        <v>0</v>
      </c>
      <c r="V36" s="25"/>
      <c r="W36" s="25"/>
      <c r="X36" s="25">
        <f t="shared" si="4"/>
        <v>0</v>
      </c>
      <c r="Y36" s="26">
        <f t="shared" si="0"/>
        <v>0</v>
      </c>
      <c r="Z36" s="45" t="str">
        <f t="shared" si="1"/>
        <v>○</v>
      </c>
    </row>
    <row r="37" spans="2:26" ht="20.100000000000001" hidden="1" customHeight="1" x14ac:dyDescent="0.35">
      <c r="B37" s="6">
        <v>29</v>
      </c>
      <c r="C37" s="9"/>
      <c r="D37" s="12"/>
      <c r="E37" s="27"/>
      <c r="F37" s="43"/>
      <c r="G37" s="29">
        <f t="shared" si="2"/>
        <v>0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>
        <f t="shared" si="6"/>
        <v>0</v>
      </c>
      <c r="V37" s="25"/>
      <c r="W37" s="25"/>
      <c r="X37" s="25">
        <f t="shared" si="4"/>
        <v>0</v>
      </c>
      <c r="Y37" s="26">
        <f t="shared" si="0"/>
        <v>0</v>
      </c>
      <c r="Z37" s="45" t="str">
        <f t="shared" si="1"/>
        <v>○</v>
      </c>
    </row>
    <row r="38" spans="2:26" ht="20.100000000000001" hidden="1" customHeight="1" x14ac:dyDescent="0.35">
      <c r="B38" s="6">
        <v>30</v>
      </c>
      <c r="C38" s="9"/>
      <c r="D38" s="12"/>
      <c r="E38" s="27"/>
      <c r="F38" s="43"/>
      <c r="G38" s="29">
        <f t="shared" si="2"/>
        <v>0</v>
      </c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>
        <f>SUM(I38:T38)</f>
        <v>0</v>
      </c>
      <c r="V38" s="25"/>
      <c r="W38" s="25"/>
      <c r="X38" s="25">
        <f t="shared" si="4"/>
        <v>0</v>
      </c>
      <c r="Y38" s="26">
        <f t="shared" si="0"/>
        <v>0</v>
      </c>
      <c r="Z38" s="45" t="str">
        <f t="shared" si="1"/>
        <v>○</v>
      </c>
    </row>
    <row r="39" spans="2:26" ht="20.100000000000001" hidden="1" customHeight="1" x14ac:dyDescent="0.35">
      <c r="B39" s="6">
        <v>31</v>
      </c>
      <c r="C39" s="9"/>
      <c r="D39" s="12"/>
      <c r="E39" s="27"/>
      <c r="F39" s="43"/>
      <c r="G39" s="29">
        <f t="shared" si="2"/>
        <v>0</v>
      </c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>
        <f t="shared" ref="U39:U102" si="7">SUM(I39:T39)</f>
        <v>0</v>
      </c>
      <c r="V39" s="25"/>
      <c r="W39" s="25"/>
      <c r="X39" s="25">
        <f t="shared" si="4"/>
        <v>0</v>
      </c>
      <c r="Y39" s="26">
        <f t="shared" si="0"/>
        <v>0</v>
      </c>
      <c r="Z39" s="45" t="str">
        <f t="shared" si="1"/>
        <v>○</v>
      </c>
    </row>
    <row r="40" spans="2:26" ht="20.100000000000001" hidden="1" customHeight="1" x14ac:dyDescent="0.35">
      <c r="B40" s="6">
        <v>32</v>
      </c>
      <c r="C40" s="9"/>
      <c r="D40" s="12"/>
      <c r="E40" s="27"/>
      <c r="F40" s="43"/>
      <c r="G40" s="29">
        <f t="shared" si="2"/>
        <v>0</v>
      </c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>
        <f t="shared" si="7"/>
        <v>0</v>
      </c>
      <c r="V40" s="25"/>
      <c r="W40" s="25"/>
      <c r="X40" s="25">
        <f t="shared" si="4"/>
        <v>0</v>
      </c>
      <c r="Y40" s="26">
        <f t="shared" si="0"/>
        <v>0</v>
      </c>
      <c r="Z40" s="45" t="str">
        <f t="shared" si="1"/>
        <v>○</v>
      </c>
    </row>
    <row r="41" spans="2:26" ht="20.100000000000001" hidden="1" customHeight="1" x14ac:dyDescent="0.35">
      <c r="B41" s="6">
        <v>33</v>
      </c>
      <c r="C41" s="9"/>
      <c r="D41" s="12"/>
      <c r="E41" s="27"/>
      <c r="F41" s="43"/>
      <c r="G41" s="29">
        <f t="shared" si="2"/>
        <v>0</v>
      </c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>
        <f t="shared" si="7"/>
        <v>0</v>
      </c>
      <c r="V41" s="25"/>
      <c r="W41" s="25"/>
      <c r="X41" s="25">
        <f t="shared" si="4"/>
        <v>0</v>
      </c>
      <c r="Y41" s="26">
        <f t="shared" si="0"/>
        <v>0</v>
      </c>
      <c r="Z41" s="45" t="str">
        <f t="shared" si="1"/>
        <v>○</v>
      </c>
    </row>
    <row r="42" spans="2:26" ht="20.100000000000001" hidden="1" customHeight="1" x14ac:dyDescent="0.35">
      <c r="B42" s="6">
        <v>34</v>
      </c>
      <c r="C42" s="9"/>
      <c r="D42" s="12"/>
      <c r="E42" s="27"/>
      <c r="F42" s="43"/>
      <c r="G42" s="29">
        <f t="shared" si="2"/>
        <v>0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>
        <f t="shared" si="7"/>
        <v>0</v>
      </c>
      <c r="V42" s="25"/>
      <c r="W42" s="25"/>
      <c r="X42" s="25">
        <f t="shared" si="4"/>
        <v>0</v>
      </c>
      <c r="Y42" s="26">
        <f t="shared" si="0"/>
        <v>0</v>
      </c>
      <c r="Z42" s="45" t="str">
        <f t="shared" si="1"/>
        <v>○</v>
      </c>
    </row>
    <row r="43" spans="2:26" ht="20.100000000000001" hidden="1" customHeight="1" x14ac:dyDescent="0.35">
      <c r="B43" s="6">
        <v>35</v>
      </c>
      <c r="C43" s="9"/>
      <c r="D43" s="12"/>
      <c r="E43" s="27"/>
      <c r="F43" s="43"/>
      <c r="G43" s="29">
        <f t="shared" si="2"/>
        <v>0</v>
      </c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>
        <f t="shared" si="7"/>
        <v>0</v>
      </c>
      <c r="V43" s="25"/>
      <c r="W43" s="25"/>
      <c r="X43" s="25">
        <f t="shared" si="4"/>
        <v>0</v>
      </c>
      <c r="Y43" s="26">
        <f t="shared" si="0"/>
        <v>0</v>
      </c>
      <c r="Z43" s="45" t="str">
        <f t="shared" si="1"/>
        <v>○</v>
      </c>
    </row>
    <row r="44" spans="2:26" ht="20.100000000000001" hidden="1" customHeight="1" x14ac:dyDescent="0.35">
      <c r="B44" s="6">
        <v>36</v>
      </c>
      <c r="C44" s="9"/>
      <c r="D44" s="12"/>
      <c r="E44" s="27"/>
      <c r="F44" s="43"/>
      <c r="G44" s="29">
        <f t="shared" si="2"/>
        <v>0</v>
      </c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>
        <f t="shared" si="7"/>
        <v>0</v>
      </c>
      <c r="V44" s="25"/>
      <c r="W44" s="25"/>
      <c r="X44" s="25">
        <f t="shared" si="4"/>
        <v>0</v>
      </c>
      <c r="Y44" s="26">
        <f t="shared" si="0"/>
        <v>0</v>
      </c>
      <c r="Z44" s="45" t="str">
        <f t="shared" si="1"/>
        <v>○</v>
      </c>
    </row>
    <row r="45" spans="2:26" ht="20.100000000000001" hidden="1" customHeight="1" x14ac:dyDescent="0.35">
      <c r="B45" s="6">
        <v>37</v>
      </c>
      <c r="C45" s="9"/>
      <c r="D45" s="12"/>
      <c r="E45" s="27"/>
      <c r="F45" s="43"/>
      <c r="G45" s="29">
        <f t="shared" si="2"/>
        <v>0</v>
      </c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>
        <f t="shared" si="7"/>
        <v>0</v>
      </c>
      <c r="V45" s="25"/>
      <c r="W45" s="25"/>
      <c r="X45" s="25">
        <f t="shared" si="4"/>
        <v>0</v>
      </c>
      <c r="Y45" s="26">
        <f t="shared" si="0"/>
        <v>0</v>
      </c>
      <c r="Z45" s="45" t="str">
        <f t="shared" si="1"/>
        <v>○</v>
      </c>
    </row>
    <row r="46" spans="2:26" ht="20.100000000000001" hidden="1" customHeight="1" x14ac:dyDescent="0.35">
      <c r="B46" s="6">
        <v>38</v>
      </c>
      <c r="C46" s="9"/>
      <c r="D46" s="12"/>
      <c r="E46" s="27"/>
      <c r="F46" s="43"/>
      <c r="G46" s="29">
        <f t="shared" si="2"/>
        <v>0</v>
      </c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>
        <f t="shared" si="7"/>
        <v>0</v>
      </c>
      <c r="V46" s="25"/>
      <c r="W46" s="25"/>
      <c r="X46" s="25">
        <f t="shared" si="4"/>
        <v>0</v>
      </c>
      <c r="Y46" s="26">
        <f t="shared" si="0"/>
        <v>0</v>
      </c>
      <c r="Z46" s="45" t="str">
        <f t="shared" si="1"/>
        <v>○</v>
      </c>
    </row>
    <row r="47" spans="2:26" ht="20.100000000000001" hidden="1" customHeight="1" x14ac:dyDescent="0.35">
      <c r="B47" s="6">
        <v>39</v>
      </c>
      <c r="C47" s="9"/>
      <c r="D47" s="12"/>
      <c r="E47" s="27"/>
      <c r="F47" s="43"/>
      <c r="G47" s="29">
        <f t="shared" si="2"/>
        <v>0</v>
      </c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>
        <f t="shared" si="7"/>
        <v>0</v>
      </c>
      <c r="V47" s="25"/>
      <c r="W47" s="25"/>
      <c r="X47" s="25">
        <f t="shared" si="4"/>
        <v>0</v>
      </c>
      <c r="Y47" s="26">
        <f t="shared" si="0"/>
        <v>0</v>
      </c>
      <c r="Z47" s="45" t="str">
        <f t="shared" si="1"/>
        <v>○</v>
      </c>
    </row>
    <row r="48" spans="2:26" ht="20.100000000000001" hidden="1" customHeight="1" x14ac:dyDescent="0.35">
      <c r="B48" s="6">
        <v>40</v>
      </c>
      <c r="C48" s="9"/>
      <c r="D48" s="12"/>
      <c r="E48" s="27"/>
      <c r="F48" s="43"/>
      <c r="G48" s="29">
        <f t="shared" si="2"/>
        <v>0</v>
      </c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>
        <f t="shared" si="7"/>
        <v>0</v>
      </c>
      <c r="V48" s="25"/>
      <c r="W48" s="25"/>
      <c r="X48" s="25">
        <f t="shared" si="4"/>
        <v>0</v>
      </c>
      <c r="Y48" s="26">
        <f t="shared" si="0"/>
        <v>0</v>
      </c>
      <c r="Z48" s="45" t="str">
        <f t="shared" si="1"/>
        <v>○</v>
      </c>
    </row>
    <row r="49" spans="2:26" ht="20.100000000000001" hidden="1" customHeight="1" x14ac:dyDescent="0.35">
      <c r="B49" s="6">
        <v>41</v>
      </c>
      <c r="C49" s="9"/>
      <c r="D49" s="12"/>
      <c r="E49" s="27"/>
      <c r="F49" s="43"/>
      <c r="G49" s="29">
        <f t="shared" si="2"/>
        <v>0</v>
      </c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>
        <f t="shared" si="7"/>
        <v>0</v>
      </c>
      <c r="V49" s="25"/>
      <c r="W49" s="25"/>
      <c r="X49" s="25">
        <f t="shared" si="4"/>
        <v>0</v>
      </c>
      <c r="Y49" s="26">
        <f t="shared" si="0"/>
        <v>0</v>
      </c>
      <c r="Z49" s="45" t="str">
        <f t="shared" si="1"/>
        <v>○</v>
      </c>
    </row>
    <row r="50" spans="2:26" ht="20.100000000000001" hidden="1" customHeight="1" x14ac:dyDescent="0.35">
      <c r="B50" s="6">
        <v>42</v>
      </c>
      <c r="C50" s="9"/>
      <c r="D50" s="12"/>
      <c r="E50" s="27"/>
      <c r="F50" s="43"/>
      <c r="G50" s="29">
        <f t="shared" si="2"/>
        <v>0</v>
      </c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>
        <f t="shared" si="7"/>
        <v>0</v>
      </c>
      <c r="V50" s="25"/>
      <c r="W50" s="25"/>
      <c r="X50" s="25">
        <f t="shared" si="4"/>
        <v>0</v>
      </c>
      <c r="Y50" s="26">
        <f t="shared" si="0"/>
        <v>0</v>
      </c>
      <c r="Z50" s="45" t="str">
        <f t="shared" si="1"/>
        <v>○</v>
      </c>
    </row>
    <row r="51" spans="2:26" ht="20.100000000000001" hidden="1" customHeight="1" x14ac:dyDescent="0.35">
      <c r="B51" s="6">
        <v>43</v>
      </c>
      <c r="C51" s="9"/>
      <c r="D51" s="12"/>
      <c r="E51" s="27"/>
      <c r="F51" s="43"/>
      <c r="G51" s="29">
        <f t="shared" si="2"/>
        <v>0</v>
      </c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>
        <f t="shared" si="7"/>
        <v>0</v>
      </c>
      <c r="V51" s="25"/>
      <c r="W51" s="25"/>
      <c r="X51" s="25">
        <f t="shared" si="4"/>
        <v>0</v>
      </c>
      <c r="Y51" s="26">
        <f t="shared" si="0"/>
        <v>0</v>
      </c>
      <c r="Z51" s="45" t="str">
        <f t="shared" si="1"/>
        <v>○</v>
      </c>
    </row>
    <row r="52" spans="2:26" ht="20.100000000000001" hidden="1" customHeight="1" x14ac:dyDescent="0.35">
      <c r="B52" s="6">
        <v>44</v>
      </c>
      <c r="C52" s="9"/>
      <c r="D52" s="12"/>
      <c r="E52" s="27"/>
      <c r="F52" s="43"/>
      <c r="G52" s="29">
        <f t="shared" si="2"/>
        <v>0</v>
      </c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>
        <f t="shared" si="7"/>
        <v>0</v>
      </c>
      <c r="V52" s="25"/>
      <c r="W52" s="25"/>
      <c r="X52" s="25">
        <f t="shared" si="4"/>
        <v>0</v>
      </c>
      <c r="Y52" s="26">
        <f t="shared" si="0"/>
        <v>0</v>
      </c>
      <c r="Z52" s="45" t="str">
        <f t="shared" si="1"/>
        <v>○</v>
      </c>
    </row>
    <row r="53" spans="2:26" ht="20.100000000000001" hidden="1" customHeight="1" x14ac:dyDescent="0.35">
      <c r="B53" s="6">
        <v>45</v>
      </c>
      <c r="C53" s="9"/>
      <c r="D53" s="12"/>
      <c r="E53" s="27"/>
      <c r="F53" s="43"/>
      <c r="G53" s="29">
        <f t="shared" si="2"/>
        <v>0</v>
      </c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>
        <f t="shared" si="7"/>
        <v>0</v>
      </c>
      <c r="V53" s="25"/>
      <c r="W53" s="25"/>
      <c r="X53" s="25">
        <f t="shared" si="4"/>
        <v>0</v>
      </c>
      <c r="Y53" s="26">
        <f t="shared" si="0"/>
        <v>0</v>
      </c>
      <c r="Z53" s="45" t="str">
        <f t="shared" si="1"/>
        <v>○</v>
      </c>
    </row>
    <row r="54" spans="2:26" ht="20.100000000000001" hidden="1" customHeight="1" x14ac:dyDescent="0.35">
      <c r="B54" s="6">
        <v>46</v>
      </c>
      <c r="C54" s="9"/>
      <c r="D54" s="12"/>
      <c r="E54" s="27"/>
      <c r="F54" s="43"/>
      <c r="G54" s="29">
        <f t="shared" si="2"/>
        <v>0</v>
      </c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>
        <f t="shared" si="7"/>
        <v>0</v>
      </c>
      <c r="V54" s="25"/>
      <c r="W54" s="25"/>
      <c r="X54" s="25">
        <f t="shared" si="4"/>
        <v>0</v>
      </c>
      <c r="Y54" s="26">
        <f t="shared" si="0"/>
        <v>0</v>
      </c>
      <c r="Z54" s="45" t="str">
        <f t="shared" si="1"/>
        <v>○</v>
      </c>
    </row>
    <row r="55" spans="2:26" ht="20.100000000000001" hidden="1" customHeight="1" x14ac:dyDescent="0.35">
      <c r="B55" s="6">
        <v>47</v>
      </c>
      <c r="C55" s="9"/>
      <c r="D55" s="12"/>
      <c r="E55" s="27"/>
      <c r="F55" s="43"/>
      <c r="G55" s="29">
        <f t="shared" si="2"/>
        <v>0</v>
      </c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>
        <f t="shared" si="7"/>
        <v>0</v>
      </c>
      <c r="V55" s="25"/>
      <c r="W55" s="25"/>
      <c r="X55" s="25">
        <f t="shared" si="4"/>
        <v>0</v>
      </c>
      <c r="Y55" s="26">
        <f t="shared" si="0"/>
        <v>0</v>
      </c>
      <c r="Z55" s="45" t="str">
        <f t="shared" si="1"/>
        <v>○</v>
      </c>
    </row>
    <row r="56" spans="2:26" ht="20.100000000000001" hidden="1" customHeight="1" x14ac:dyDescent="0.35">
      <c r="B56" s="6">
        <v>48</v>
      </c>
      <c r="C56" s="9"/>
      <c r="D56" s="12"/>
      <c r="E56" s="27"/>
      <c r="F56" s="43"/>
      <c r="G56" s="29">
        <f t="shared" si="2"/>
        <v>0</v>
      </c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>
        <f t="shared" si="7"/>
        <v>0</v>
      </c>
      <c r="V56" s="25"/>
      <c r="W56" s="25"/>
      <c r="X56" s="25">
        <f t="shared" si="4"/>
        <v>0</v>
      </c>
      <c r="Y56" s="26">
        <f t="shared" si="0"/>
        <v>0</v>
      </c>
      <c r="Z56" s="45" t="str">
        <f t="shared" si="1"/>
        <v>○</v>
      </c>
    </row>
    <row r="57" spans="2:26" ht="20.100000000000001" hidden="1" customHeight="1" x14ac:dyDescent="0.35">
      <c r="B57" s="6">
        <v>49</v>
      </c>
      <c r="C57" s="9"/>
      <c r="D57" s="12"/>
      <c r="E57" s="27"/>
      <c r="F57" s="43"/>
      <c r="G57" s="29">
        <f t="shared" si="2"/>
        <v>0</v>
      </c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>
        <f t="shared" si="7"/>
        <v>0</v>
      </c>
      <c r="V57" s="25"/>
      <c r="W57" s="25"/>
      <c r="X57" s="25">
        <f t="shared" si="4"/>
        <v>0</v>
      </c>
      <c r="Y57" s="26">
        <f t="shared" si="0"/>
        <v>0</v>
      </c>
      <c r="Z57" s="45" t="str">
        <f t="shared" si="1"/>
        <v>○</v>
      </c>
    </row>
    <row r="58" spans="2:26" ht="20.100000000000001" hidden="1" customHeight="1" x14ac:dyDescent="0.35">
      <c r="B58" s="6">
        <v>50</v>
      </c>
      <c r="C58" s="9"/>
      <c r="D58" s="12"/>
      <c r="E58" s="27"/>
      <c r="F58" s="43"/>
      <c r="G58" s="29">
        <f t="shared" si="2"/>
        <v>0</v>
      </c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>
        <f t="shared" si="7"/>
        <v>0</v>
      </c>
      <c r="V58" s="25"/>
      <c r="W58" s="25"/>
      <c r="X58" s="25">
        <f t="shared" si="4"/>
        <v>0</v>
      </c>
      <c r="Y58" s="26">
        <f t="shared" si="0"/>
        <v>0</v>
      </c>
      <c r="Z58" s="45" t="str">
        <f t="shared" si="1"/>
        <v>○</v>
      </c>
    </row>
    <row r="59" spans="2:26" ht="20.100000000000001" hidden="1" customHeight="1" x14ac:dyDescent="0.35">
      <c r="B59" s="6">
        <v>51</v>
      </c>
      <c r="C59" s="9"/>
      <c r="D59" s="12"/>
      <c r="E59" s="27"/>
      <c r="F59" s="43"/>
      <c r="G59" s="29">
        <f t="shared" si="2"/>
        <v>0</v>
      </c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>
        <f t="shared" si="7"/>
        <v>0</v>
      </c>
      <c r="V59" s="25"/>
      <c r="W59" s="25"/>
      <c r="X59" s="25">
        <f t="shared" si="4"/>
        <v>0</v>
      </c>
      <c r="Y59" s="26">
        <f t="shared" si="0"/>
        <v>0</v>
      </c>
      <c r="Z59" s="45" t="str">
        <f t="shared" si="1"/>
        <v>○</v>
      </c>
    </row>
    <row r="60" spans="2:26" ht="20.100000000000001" hidden="1" customHeight="1" x14ac:dyDescent="0.35">
      <c r="B60" s="6">
        <v>52</v>
      </c>
      <c r="C60" s="9"/>
      <c r="D60" s="12"/>
      <c r="E60" s="27"/>
      <c r="F60" s="43"/>
      <c r="G60" s="29">
        <f t="shared" si="2"/>
        <v>0</v>
      </c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>
        <f t="shared" si="7"/>
        <v>0</v>
      </c>
      <c r="V60" s="25"/>
      <c r="W60" s="25"/>
      <c r="X60" s="25">
        <f t="shared" si="4"/>
        <v>0</v>
      </c>
      <c r="Y60" s="26">
        <f t="shared" si="0"/>
        <v>0</v>
      </c>
      <c r="Z60" s="45" t="str">
        <f t="shared" si="1"/>
        <v>○</v>
      </c>
    </row>
    <row r="61" spans="2:26" ht="20.100000000000001" hidden="1" customHeight="1" x14ac:dyDescent="0.35">
      <c r="B61" s="6">
        <v>53</v>
      </c>
      <c r="C61" s="9"/>
      <c r="D61" s="12"/>
      <c r="E61" s="27"/>
      <c r="F61" s="43"/>
      <c r="G61" s="29">
        <f t="shared" si="2"/>
        <v>0</v>
      </c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>
        <f t="shared" si="7"/>
        <v>0</v>
      </c>
      <c r="V61" s="25"/>
      <c r="W61" s="25"/>
      <c r="X61" s="25">
        <f t="shared" si="4"/>
        <v>0</v>
      </c>
      <c r="Y61" s="26">
        <f t="shared" si="0"/>
        <v>0</v>
      </c>
      <c r="Z61" s="45" t="str">
        <f t="shared" si="1"/>
        <v>○</v>
      </c>
    </row>
    <row r="62" spans="2:26" ht="20.100000000000001" hidden="1" customHeight="1" x14ac:dyDescent="0.35">
      <c r="B62" s="6">
        <v>54</v>
      </c>
      <c r="C62" s="9"/>
      <c r="D62" s="12"/>
      <c r="E62" s="27"/>
      <c r="F62" s="43"/>
      <c r="G62" s="29">
        <f t="shared" si="2"/>
        <v>0</v>
      </c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>
        <f t="shared" si="7"/>
        <v>0</v>
      </c>
      <c r="V62" s="25"/>
      <c r="W62" s="25"/>
      <c r="X62" s="25">
        <f t="shared" si="4"/>
        <v>0</v>
      </c>
      <c r="Y62" s="26">
        <f t="shared" si="0"/>
        <v>0</v>
      </c>
      <c r="Z62" s="45" t="str">
        <f t="shared" si="1"/>
        <v>○</v>
      </c>
    </row>
    <row r="63" spans="2:26" ht="20.100000000000001" hidden="1" customHeight="1" x14ac:dyDescent="0.35">
      <c r="B63" s="6">
        <v>55</v>
      </c>
      <c r="C63" s="9"/>
      <c r="D63" s="12"/>
      <c r="E63" s="27"/>
      <c r="F63" s="43"/>
      <c r="G63" s="29">
        <f t="shared" si="2"/>
        <v>0</v>
      </c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>
        <f t="shared" si="7"/>
        <v>0</v>
      </c>
      <c r="V63" s="25"/>
      <c r="W63" s="25"/>
      <c r="X63" s="25">
        <f t="shared" si="4"/>
        <v>0</v>
      </c>
      <c r="Y63" s="26">
        <f t="shared" si="0"/>
        <v>0</v>
      </c>
      <c r="Z63" s="45" t="str">
        <f t="shared" si="1"/>
        <v>○</v>
      </c>
    </row>
    <row r="64" spans="2:26" ht="20.100000000000001" hidden="1" customHeight="1" x14ac:dyDescent="0.35">
      <c r="B64" s="6">
        <v>56</v>
      </c>
      <c r="C64" s="9"/>
      <c r="D64" s="12"/>
      <c r="E64" s="27"/>
      <c r="F64" s="43"/>
      <c r="G64" s="29">
        <f t="shared" si="2"/>
        <v>0</v>
      </c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>
        <f t="shared" si="7"/>
        <v>0</v>
      </c>
      <c r="V64" s="25"/>
      <c r="W64" s="25"/>
      <c r="X64" s="25">
        <f t="shared" si="4"/>
        <v>0</v>
      </c>
      <c r="Y64" s="26">
        <f t="shared" si="0"/>
        <v>0</v>
      </c>
      <c r="Z64" s="45" t="str">
        <f t="shared" si="1"/>
        <v>○</v>
      </c>
    </row>
    <row r="65" spans="2:26" ht="20.100000000000001" hidden="1" customHeight="1" x14ac:dyDescent="0.35">
      <c r="B65" s="6">
        <v>57</v>
      </c>
      <c r="C65" s="9"/>
      <c r="D65" s="12"/>
      <c r="E65" s="27"/>
      <c r="F65" s="43"/>
      <c r="G65" s="29">
        <f t="shared" si="2"/>
        <v>0</v>
      </c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>
        <f t="shared" si="7"/>
        <v>0</v>
      </c>
      <c r="V65" s="25"/>
      <c r="W65" s="25"/>
      <c r="X65" s="25">
        <f t="shared" si="4"/>
        <v>0</v>
      </c>
      <c r="Y65" s="26">
        <f t="shared" si="0"/>
        <v>0</v>
      </c>
      <c r="Z65" s="45" t="str">
        <f t="shared" si="1"/>
        <v>○</v>
      </c>
    </row>
    <row r="66" spans="2:26" ht="20.100000000000001" hidden="1" customHeight="1" x14ac:dyDescent="0.35">
      <c r="B66" s="6">
        <v>58</v>
      </c>
      <c r="C66" s="9"/>
      <c r="D66" s="12"/>
      <c r="E66" s="27"/>
      <c r="F66" s="43"/>
      <c r="G66" s="29">
        <f t="shared" si="2"/>
        <v>0</v>
      </c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>
        <f t="shared" si="7"/>
        <v>0</v>
      </c>
      <c r="V66" s="25"/>
      <c r="W66" s="25"/>
      <c r="X66" s="25">
        <f t="shared" si="4"/>
        <v>0</v>
      </c>
      <c r="Y66" s="26">
        <f t="shared" si="0"/>
        <v>0</v>
      </c>
      <c r="Z66" s="45" t="str">
        <f t="shared" si="1"/>
        <v>○</v>
      </c>
    </row>
    <row r="67" spans="2:26" ht="20.100000000000001" hidden="1" customHeight="1" x14ac:dyDescent="0.35">
      <c r="B67" s="6">
        <v>59</v>
      </c>
      <c r="C67" s="9"/>
      <c r="D67" s="12"/>
      <c r="E67" s="27"/>
      <c r="F67" s="43"/>
      <c r="G67" s="29">
        <f t="shared" si="2"/>
        <v>0</v>
      </c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>
        <f t="shared" si="7"/>
        <v>0</v>
      </c>
      <c r="V67" s="25"/>
      <c r="W67" s="25"/>
      <c r="X67" s="25">
        <f t="shared" si="4"/>
        <v>0</v>
      </c>
      <c r="Y67" s="26">
        <f t="shared" si="0"/>
        <v>0</v>
      </c>
      <c r="Z67" s="45" t="str">
        <f t="shared" si="1"/>
        <v>○</v>
      </c>
    </row>
    <row r="68" spans="2:26" ht="20.100000000000001" hidden="1" customHeight="1" x14ac:dyDescent="0.35">
      <c r="B68" s="6">
        <v>60</v>
      </c>
      <c r="C68" s="9"/>
      <c r="D68" s="12"/>
      <c r="E68" s="27"/>
      <c r="F68" s="43"/>
      <c r="G68" s="29">
        <f t="shared" si="2"/>
        <v>0</v>
      </c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>
        <f t="shared" si="7"/>
        <v>0</v>
      </c>
      <c r="V68" s="25"/>
      <c r="W68" s="25"/>
      <c r="X68" s="25">
        <f t="shared" si="4"/>
        <v>0</v>
      </c>
      <c r="Y68" s="26">
        <f t="shared" si="0"/>
        <v>0</v>
      </c>
      <c r="Z68" s="45" t="str">
        <f t="shared" si="1"/>
        <v>○</v>
      </c>
    </row>
    <row r="69" spans="2:26" ht="20.100000000000001" hidden="1" customHeight="1" x14ac:dyDescent="0.35">
      <c r="B69" s="6">
        <v>61</v>
      </c>
      <c r="C69" s="9"/>
      <c r="D69" s="12"/>
      <c r="E69" s="27"/>
      <c r="F69" s="43"/>
      <c r="G69" s="29">
        <f t="shared" si="2"/>
        <v>0</v>
      </c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>
        <f t="shared" si="7"/>
        <v>0</v>
      </c>
      <c r="V69" s="25"/>
      <c r="W69" s="25"/>
      <c r="X69" s="25">
        <f t="shared" si="4"/>
        <v>0</v>
      </c>
      <c r="Y69" s="26">
        <f t="shared" si="0"/>
        <v>0</v>
      </c>
      <c r="Z69" s="45" t="str">
        <f t="shared" si="1"/>
        <v>○</v>
      </c>
    </row>
    <row r="70" spans="2:26" ht="20.100000000000001" hidden="1" customHeight="1" x14ac:dyDescent="0.35">
      <c r="B70" s="6">
        <v>62</v>
      </c>
      <c r="C70" s="9"/>
      <c r="D70" s="12"/>
      <c r="E70" s="27"/>
      <c r="F70" s="43"/>
      <c r="G70" s="29">
        <f t="shared" si="2"/>
        <v>0</v>
      </c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>
        <f t="shared" si="7"/>
        <v>0</v>
      </c>
      <c r="V70" s="25"/>
      <c r="W70" s="25"/>
      <c r="X70" s="25">
        <f t="shared" si="4"/>
        <v>0</v>
      </c>
      <c r="Y70" s="26">
        <f t="shared" si="0"/>
        <v>0</v>
      </c>
      <c r="Z70" s="45" t="str">
        <f t="shared" si="1"/>
        <v>○</v>
      </c>
    </row>
    <row r="71" spans="2:26" ht="20.100000000000001" hidden="1" customHeight="1" x14ac:dyDescent="0.35">
      <c r="B71" s="6">
        <v>63</v>
      </c>
      <c r="C71" s="9"/>
      <c r="D71" s="12"/>
      <c r="E71" s="27"/>
      <c r="F71" s="43"/>
      <c r="G71" s="29">
        <f t="shared" si="2"/>
        <v>0</v>
      </c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>
        <f t="shared" si="7"/>
        <v>0</v>
      </c>
      <c r="V71" s="25"/>
      <c r="W71" s="25"/>
      <c r="X71" s="25">
        <f t="shared" si="4"/>
        <v>0</v>
      </c>
      <c r="Y71" s="26">
        <f t="shared" si="0"/>
        <v>0</v>
      </c>
      <c r="Z71" s="45" t="str">
        <f t="shared" si="1"/>
        <v>○</v>
      </c>
    </row>
    <row r="72" spans="2:26" ht="20.100000000000001" hidden="1" customHeight="1" x14ac:dyDescent="0.35">
      <c r="B72" s="6">
        <v>64</v>
      </c>
      <c r="C72" s="9"/>
      <c r="D72" s="12"/>
      <c r="E72" s="27"/>
      <c r="F72" s="43"/>
      <c r="G72" s="29">
        <f t="shared" si="2"/>
        <v>0</v>
      </c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>
        <f t="shared" si="7"/>
        <v>0</v>
      </c>
      <c r="V72" s="25"/>
      <c r="W72" s="25"/>
      <c r="X72" s="25">
        <f t="shared" si="4"/>
        <v>0</v>
      </c>
      <c r="Y72" s="26">
        <f t="shared" si="0"/>
        <v>0</v>
      </c>
      <c r="Z72" s="45" t="str">
        <f t="shared" si="1"/>
        <v>○</v>
      </c>
    </row>
    <row r="73" spans="2:26" ht="20.100000000000001" hidden="1" customHeight="1" x14ac:dyDescent="0.35">
      <c r="B73" s="6">
        <v>65</v>
      </c>
      <c r="C73" s="9"/>
      <c r="D73" s="12"/>
      <c r="E73" s="27"/>
      <c r="F73" s="43"/>
      <c r="G73" s="29">
        <f t="shared" si="2"/>
        <v>0</v>
      </c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>
        <f t="shared" si="7"/>
        <v>0</v>
      </c>
      <c r="V73" s="25"/>
      <c r="W73" s="25"/>
      <c r="X73" s="25">
        <f t="shared" si="4"/>
        <v>0</v>
      </c>
      <c r="Y73" s="26">
        <f t="shared" ref="Y73:Y107" si="8">U73+X73</f>
        <v>0</v>
      </c>
      <c r="Z73" s="45" t="str">
        <f t="shared" si="1"/>
        <v>○</v>
      </c>
    </row>
    <row r="74" spans="2:26" ht="20.100000000000001" hidden="1" customHeight="1" x14ac:dyDescent="0.35">
      <c r="B74" s="6">
        <v>66</v>
      </c>
      <c r="C74" s="9"/>
      <c r="D74" s="12"/>
      <c r="E74" s="27"/>
      <c r="F74" s="43"/>
      <c r="G74" s="29">
        <f t="shared" ref="G74:G108" si="9">E74*F74</f>
        <v>0</v>
      </c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>
        <f t="shared" si="7"/>
        <v>0</v>
      </c>
      <c r="V74" s="25"/>
      <c r="W74" s="25"/>
      <c r="X74" s="25">
        <f t="shared" ref="X74:X108" si="10">V74+W74</f>
        <v>0</v>
      </c>
      <c r="Y74" s="26">
        <f t="shared" si="8"/>
        <v>0</v>
      </c>
      <c r="Z74" s="45" t="str">
        <f t="shared" si="1"/>
        <v>○</v>
      </c>
    </row>
    <row r="75" spans="2:26" ht="20.100000000000001" hidden="1" customHeight="1" x14ac:dyDescent="0.35">
      <c r="B75" s="6">
        <v>67</v>
      </c>
      <c r="C75" s="9"/>
      <c r="D75" s="12"/>
      <c r="E75" s="27"/>
      <c r="F75" s="43"/>
      <c r="G75" s="29">
        <f t="shared" si="9"/>
        <v>0</v>
      </c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>
        <f t="shared" si="7"/>
        <v>0</v>
      </c>
      <c r="V75" s="25"/>
      <c r="W75" s="25"/>
      <c r="X75" s="25">
        <f t="shared" si="10"/>
        <v>0</v>
      </c>
      <c r="Y75" s="26">
        <f t="shared" si="8"/>
        <v>0</v>
      </c>
      <c r="Z75" s="45" t="str">
        <f t="shared" si="1"/>
        <v>○</v>
      </c>
    </row>
    <row r="76" spans="2:26" ht="20.100000000000001" hidden="1" customHeight="1" x14ac:dyDescent="0.35">
      <c r="B76" s="6">
        <v>68</v>
      </c>
      <c r="C76" s="9"/>
      <c r="D76" s="12"/>
      <c r="E76" s="27"/>
      <c r="F76" s="43"/>
      <c r="G76" s="29">
        <f t="shared" si="9"/>
        <v>0</v>
      </c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>
        <f t="shared" si="7"/>
        <v>0</v>
      </c>
      <c r="V76" s="25"/>
      <c r="W76" s="25"/>
      <c r="X76" s="25">
        <f t="shared" si="10"/>
        <v>0</v>
      </c>
      <c r="Y76" s="26">
        <f t="shared" si="8"/>
        <v>0</v>
      </c>
      <c r="Z76" s="45" t="str">
        <f t="shared" si="1"/>
        <v>○</v>
      </c>
    </row>
    <row r="77" spans="2:26" ht="20.100000000000001" hidden="1" customHeight="1" x14ac:dyDescent="0.35">
      <c r="B77" s="6">
        <v>69</v>
      </c>
      <c r="C77" s="9"/>
      <c r="D77" s="12"/>
      <c r="E77" s="27"/>
      <c r="F77" s="43"/>
      <c r="G77" s="29">
        <f t="shared" si="9"/>
        <v>0</v>
      </c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>
        <f t="shared" si="7"/>
        <v>0</v>
      </c>
      <c r="V77" s="25"/>
      <c r="W77" s="25"/>
      <c r="X77" s="25">
        <f t="shared" si="10"/>
        <v>0</v>
      </c>
      <c r="Y77" s="26">
        <f t="shared" si="8"/>
        <v>0</v>
      </c>
      <c r="Z77" s="45" t="str">
        <f t="shared" si="1"/>
        <v>○</v>
      </c>
    </row>
    <row r="78" spans="2:26" ht="20.100000000000001" hidden="1" customHeight="1" x14ac:dyDescent="0.35">
      <c r="B78" s="6">
        <v>70</v>
      </c>
      <c r="C78" s="9"/>
      <c r="D78" s="12"/>
      <c r="E78" s="27"/>
      <c r="F78" s="43"/>
      <c r="G78" s="29">
        <f t="shared" si="9"/>
        <v>0</v>
      </c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>
        <f t="shared" si="7"/>
        <v>0</v>
      </c>
      <c r="V78" s="25"/>
      <c r="W78" s="25"/>
      <c r="X78" s="25">
        <f t="shared" si="10"/>
        <v>0</v>
      </c>
      <c r="Y78" s="26">
        <f t="shared" si="8"/>
        <v>0</v>
      </c>
      <c r="Z78" s="45" t="str">
        <f t="shared" si="1"/>
        <v>○</v>
      </c>
    </row>
    <row r="79" spans="2:26" ht="20.100000000000001" hidden="1" customHeight="1" x14ac:dyDescent="0.35">
      <c r="B79" s="6">
        <v>71</v>
      </c>
      <c r="C79" s="9"/>
      <c r="D79" s="12"/>
      <c r="E79" s="27"/>
      <c r="F79" s="43"/>
      <c r="G79" s="29">
        <f t="shared" si="9"/>
        <v>0</v>
      </c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>
        <f t="shared" si="7"/>
        <v>0</v>
      </c>
      <c r="V79" s="25"/>
      <c r="W79" s="25"/>
      <c r="X79" s="25">
        <f t="shared" si="10"/>
        <v>0</v>
      </c>
      <c r="Y79" s="26">
        <f t="shared" si="8"/>
        <v>0</v>
      </c>
      <c r="Z79" s="45" t="str">
        <f t="shared" si="1"/>
        <v>○</v>
      </c>
    </row>
    <row r="80" spans="2:26" ht="20.100000000000001" hidden="1" customHeight="1" x14ac:dyDescent="0.35">
      <c r="B80" s="6">
        <v>72</v>
      </c>
      <c r="C80" s="9"/>
      <c r="D80" s="12"/>
      <c r="E80" s="27"/>
      <c r="F80" s="43"/>
      <c r="G80" s="29">
        <f t="shared" si="9"/>
        <v>0</v>
      </c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>
        <f t="shared" si="7"/>
        <v>0</v>
      </c>
      <c r="V80" s="25"/>
      <c r="W80" s="25"/>
      <c r="X80" s="25">
        <f t="shared" si="10"/>
        <v>0</v>
      </c>
      <c r="Y80" s="26">
        <f t="shared" si="8"/>
        <v>0</v>
      </c>
      <c r="Z80" s="45" t="str">
        <f t="shared" si="1"/>
        <v>○</v>
      </c>
    </row>
    <row r="81" spans="2:26" ht="20.100000000000001" hidden="1" customHeight="1" x14ac:dyDescent="0.35">
      <c r="B81" s="6">
        <v>73</v>
      </c>
      <c r="C81" s="9"/>
      <c r="D81" s="12"/>
      <c r="E81" s="27"/>
      <c r="F81" s="43"/>
      <c r="G81" s="29">
        <f t="shared" si="9"/>
        <v>0</v>
      </c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>
        <f t="shared" si="7"/>
        <v>0</v>
      </c>
      <c r="V81" s="25"/>
      <c r="W81" s="25"/>
      <c r="X81" s="25">
        <f t="shared" si="10"/>
        <v>0</v>
      </c>
      <c r="Y81" s="26">
        <f t="shared" si="8"/>
        <v>0</v>
      </c>
      <c r="Z81" s="45" t="str">
        <f t="shared" si="1"/>
        <v>○</v>
      </c>
    </row>
    <row r="82" spans="2:26" ht="20.100000000000001" hidden="1" customHeight="1" x14ac:dyDescent="0.35">
      <c r="B82" s="6">
        <v>74</v>
      </c>
      <c r="C82" s="9"/>
      <c r="D82" s="12"/>
      <c r="E82" s="27"/>
      <c r="F82" s="43"/>
      <c r="G82" s="29">
        <f t="shared" si="9"/>
        <v>0</v>
      </c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>
        <f t="shared" si="7"/>
        <v>0</v>
      </c>
      <c r="V82" s="25"/>
      <c r="W82" s="25"/>
      <c r="X82" s="25">
        <f t="shared" si="10"/>
        <v>0</v>
      </c>
      <c r="Y82" s="26">
        <f t="shared" si="8"/>
        <v>0</v>
      </c>
      <c r="Z82" s="45" t="str">
        <f t="shared" si="1"/>
        <v>○</v>
      </c>
    </row>
    <row r="83" spans="2:26" ht="20.100000000000001" hidden="1" customHeight="1" x14ac:dyDescent="0.35">
      <c r="B83" s="6">
        <v>75</v>
      </c>
      <c r="C83" s="9"/>
      <c r="D83" s="12"/>
      <c r="E83" s="27"/>
      <c r="F83" s="43"/>
      <c r="G83" s="29">
        <f t="shared" si="9"/>
        <v>0</v>
      </c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>
        <f t="shared" si="7"/>
        <v>0</v>
      </c>
      <c r="V83" s="25"/>
      <c r="W83" s="25"/>
      <c r="X83" s="25">
        <f t="shared" si="10"/>
        <v>0</v>
      </c>
      <c r="Y83" s="26">
        <f t="shared" si="8"/>
        <v>0</v>
      </c>
      <c r="Z83" s="45" t="str">
        <f t="shared" si="1"/>
        <v>○</v>
      </c>
    </row>
    <row r="84" spans="2:26" ht="20.100000000000001" hidden="1" customHeight="1" x14ac:dyDescent="0.35">
      <c r="B84" s="6">
        <v>76</v>
      </c>
      <c r="C84" s="9"/>
      <c r="D84" s="12"/>
      <c r="E84" s="27"/>
      <c r="F84" s="43"/>
      <c r="G84" s="29">
        <f t="shared" si="9"/>
        <v>0</v>
      </c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>
        <f t="shared" si="7"/>
        <v>0</v>
      </c>
      <c r="V84" s="25"/>
      <c r="W84" s="25"/>
      <c r="X84" s="25">
        <f t="shared" si="10"/>
        <v>0</v>
      </c>
      <c r="Y84" s="26">
        <f t="shared" si="8"/>
        <v>0</v>
      </c>
      <c r="Z84" s="45" t="str">
        <f t="shared" si="1"/>
        <v>○</v>
      </c>
    </row>
    <row r="85" spans="2:26" ht="20.100000000000001" hidden="1" customHeight="1" x14ac:dyDescent="0.35">
      <c r="B85" s="6">
        <v>77</v>
      </c>
      <c r="C85" s="9"/>
      <c r="D85" s="12"/>
      <c r="E85" s="27"/>
      <c r="F85" s="43"/>
      <c r="G85" s="29">
        <f t="shared" si="9"/>
        <v>0</v>
      </c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>
        <f t="shared" si="7"/>
        <v>0</v>
      </c>
      <c r="V85" s="25"/>
      <c r="W85" s="25"/>
      <c r="X85" s="25">
        <f t="shared" si="10"/>
        <v>0</v>
      </c>
      <c r="Y85" s="26">
        <f t="shared" si="8"/>
        <v>0</v>
      </c>
      <c r="Z85" s="45" t="str">
        <f t="shared" si="1"/>
        <v>○</v>
      </c>
    </row>
    <row r="86" spans="2:26" ht="20.100000000000001" hidden="1" customHeight="1" x14ac:dyDescent="0.35">
      <c r="B86" s="6">
        <v>78</v>
      </c>
      <c r="C86" s="9"/>
      <c r="D86" s="12"/>
      <c r="E86" s="27"/>
      <c r="F86" s="43"/>
      <c r="G86" s="29">
        <f t="shared" si="9"/>
        <v>0</v>
      </c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>
        <f t="shared" si="7"/>
        <v>0</v>
      </c>
      <c r="V86" s="25"/>
      <c r="W86" s="25"/>
      <c r="X86" s="25">
        <f t="shared" si="10"/>
        <v>0</v>
      </c>
      <c r="Y86" s="26">
        <f t="shared" si="8"/>
        <v>0</v>
      </c>
      <c r="Z86" s="45" t="str">
        <f t="shared" si="1"/>
        <v>○</v>
      </c>
    </row>
    <row r="87" spans="2:26" ht="20.100000000000001" hidden="1" customHeight="1" x14ac:dyDescent="0.35">
      <c r="B87" s="6">
        <v>79</v>
      </c>
      <c r="C87" s="9"/>
      <c r="D87" s="12"/>
      <c r="E87" s="27"/>
      <c r="F87" s="43"/>
      <c r="G87" s="29">
        <f t="shared" si="9"/>
        <v>0</v>
      </c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>
        <f t="shared" si="7"/>
        <v>0</v>
      </c>
      <c r="V87" s="25"/>
      <c r="W87" s="25"/>
      <c r="X87" s="25">
        <f t="shared" si="10"/>
        <v>0</v>
      </c>
      <c r="Y87" s="26">
        <f t="shared" si="8"/>
        <v>0</v>
      </c>
      <c r="Z87" s="45" t="str">
        <f t="shared" si="1"/>
        <v>○</v>
      </c>
    </row>
    <row r="88" spans="2:26" ht="20.100000000000001" hidden="1" customHeight="1" x14ac:dyDescent="0.35">
      <c r="B88" s="6">
        <v>80</v>
      </c>
      <c r="C88" s="9"/>
      <c r="D88" s="12"/>
      <c r="E88" s="27"/>
      <c r="F88" s="43"/>
      <c r="G88" s="29">
        <f t="shared" si="9"/>
        <v>0</v>
      </c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>
        <f t="shared" si="7"/>
        <v>0</v>
      </c>
      <c r="V88" s="25"/>
      <c r="W88" s="25"/>
      <c r="X88" s="25">
        <f t="shared" si="10"/>
        <v>0</v>
      </c>
      <c r="Y88" s="26">
        <f t="shared" si="8"/>
        <v>0</v>
      </c>
      <c r="Z88" s="45" t="str">
        <f t="shared" si="1"/>
        <v>○</v>
      </c>
    </row>
    <row r="89" spans="2:26" ht="20.100000000000001" hidden="1" customHeight="1" x14ac:dyDescent="0.35">
      <c r="B89" s="6">
        <v>81</v>
      </c>
      <c r="C89" s="9"/>
      <c r="D89" s="12"/>
      <c r="E89" s="27"/>
      <c r="F89" s="43"/>
      <c r="G89" s="29">
        <f t="shared" si="9"/>
        <v>0</v>
      </c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>
        <f t="shared" si="7"/>
        <v>0</v>
      </c>
      <c r="V89" s="25"/>
      <c r="W89" s="25"/>
      <c r="X89" s="25">
        <f t="shared" si="10"/>
        <v>0</v>
      </c>
      <c r="Y89" s="26">
        <f t="shared" si="8"/>
        <v>0</v>
      </c>
      <c r="Z89" s="45" t="str">
        <f t="shared" si="1"/>
        <v>○</v>
      </c>
    </row>
    <row r="90" spans="2:26" ht="20.100000000000001" hidden="1" customHeight="1" x14ac:dyDescent="0.35">
      <c r="B90" s="6">
        <v>82</v>
      </c>
      <c r="C90" s="9"/>
      <c r="D90" s="12"/>
      <c r="E90" s="27"/>
      <c r="F90" s="43"/>
      <c r="G90" s="29">
        <f t="shared" si="9"/>
        <v>0</v>
      </c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>
        <f t="shared" si="7"/>
        <v>0</v>
      </c>
      <c r="V90" s="25"/>
      <c r="W90" s="25"/>
      <c r="X90" s="25">
        <f t="shared" si="10"/>
        <v>0</v>
      </c>
      <c r="Y90" s="26">
        <f t="shared" si="8"/>
        <v>0</v>
      </c>
      <c r="Z90" s="45" t="str">
        <f t="shared" si="1"/>
        <v>○</v>
      </c>
    </row>
    <row r="91" spans="2:26" ht="20.100000000000001" hidden="1" customHeight="1" x14ac:dyDescent="0.35">
      <c r="B91" s="6">
        <v>83</v>
      </c>
      <c r="C91" s="9"/>
      <c r="D91" s="12"/>
      <c r="E91" s="27"/>
      <c r="F91" s="43"/>
      <c r="G91" s="29">
        <f t="shared" si="9"/>
        <v>0</v>
      </c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>
        <f t="shared" si="7"/>
        <v>0</v>
      </c>
      <c r="V91" s="25"/>
      <c r="W91" s="25"/>
      <c r="X91" s="25">
        <f t="shared" si="10"/>
        <v>0</v>
      </c>
      <c r="Y91" s="26">
        <f t="shared" si="8"/>
        <v>0</v>
      </c>
      <c r="Z91" s="45" t="str">
        <f t="shared" si="1"/>
        <v>○</v>
      </c>
    </row>
    <row r="92" spans="2:26" ht="20.100000000000001" hidden="1" customHeight="1" x14ac:dyDescent="0.35">
      <c r="B92" s="6">
        <v>84</v>
      </c>
      <c r="C92" s="9"/>
      <c r="D92" s="12"/>
      <c r="E92" s="27"/>
      <c r="F92" s="43"/>
      <c r="G92" s="29">
        <f t="shared" si="9"/>
        <v>0</v>
      </c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>
        <f t="shared" si="7"/>
        <v>0</v>
      </c>
      <c r="V92" s="25"/>
      <c r="W92" s="25"/>
      <c r="X92" s="25">
        <f t="shared" si="10"/>
        <v>0</v>
      </c>
      <c r="Y92" s="26">
        <f t="shared" si="8"/>
        <v>0</v>
      </c>
      <c r="Z92" s="45" t="str">
        <f t="shared" si="1"/>
        <v>○</v>
      </c>
    </row>
    <row r="93" spans="2:26" ht="20.100000000000001" hidden="1" customHeight="1" x14ac:dyDescent="0.35">
      <c r="B93" s="6">
        <v>85</v>
      </c>
      <c r="C93" s="9"/>
      <c r="D93" s="12"/>
      <c r="E93" s="27"/>
      <c r="F93" s="43"/>
      <c r="G93" s="29">
        <f t="shared" si="9"/>
        <v>0</v>
      </c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>
        <f t="shared" si="7"/>
        <v>0</v>
      </c>
      <c r="V93" s="25"/>
      <c r="W93" s="25"/>
      <c r="X93" s="25">
        <f t="shared" si="10"/>
        <v>0</v>
      </c>
      <c r="Y93" s="26">
        <f t="shared" si="8"/>
        <v>0</v>
      </c>
      <c r="Z93" s="45" t="str">
        <f t="shared" si="1"/>
        <v>○</v>
      </c>
    </row>
    <row r="94" spans="2:26" ht="20.100000000000001" hidden="1" customHeight="1" x14ac:dyDescent="0.35">
      <c r="B94" s="6">
        <v>86</v>
      </c>
      <c r="C94" s="9"/>
      <c r="D94" s="12"/>
      <c r="E94" s="27"/>
      <c r="F94" s="43"/>
      <c r="G94" s="29">
        <f t="shared" si="9"/>
        <v>0</v>
      </c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>
        <f t="shared" si="7"/>
        <v>0</v>
      </c>
      <c r="V94" s="25"/>
      <c r="W94" s="25"/>
      <c r="X94" s="25">
        <f t="shared" si="10"/>
        <v>0</v>
      </c>
      <c r="Y94" s="26">
        <f t="shared" si="8"/>
        <v>0</v>
      </c>
      <c r="Z94" s="45" t="str">
        <f t="shared" si="1"/>
        <v>○</v>
      </c>
    </row>
    <row r="95" spans="2:26" ht="20.100000000000001" hidden="1" customHeight="1" x14ac:dyDescent="0.35">
      <c r="B95" s="6">
        <v>87</v>
      </c>
      <c r="C95" s="9"/>
      <c r="D95" s="12"/>
      <c r="E95" s="27"/>
      <c r="F95" s="43"/>
      <c r="G95" s="29">
        <f t="shared" si="9"/>
        <v>0</v>
      </c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>
        <f t="shared" si="7"/>
        <v>0</v>
      </c>
      <c r="V95" s="25"/>
      <c r="W95" s="25"/>
      <c r="X95" s="25">
        <f t="shared" si="10"/>
        <v>0</v>
      </c>
      <c r="Y95" s="26">
        <f t="shared" si="8"/>
        <v>0</v>
      </c>
      <c r="Z95" s="45" t="str">
        <f t="shared" si="1"/>
        <v>○</v>
      </c>
    </row>
    <row r="96" spans="2:26" ht="20.100000000000001" hidden="1" customHeight="1" x14ac:dyDescent="0.35">
      <c r="B96" s="6">
        <v>88</v>
      </c>
      <c r="C96" s="9"/>
      <c r="D96" s="12"/>
      <c r="E96" s="27"/>
      <c r="F96" s="43"/>
      <c r="G96" s="29">
        <f t="shared" si="9"/>
        <v>0</v>
      </c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>
        <f t="shared" si="7"/>
        <v>0</v>
      </c>
      <c r="V96" s="25"/>
      <c r="W96" s="25"/>
      <c r="X96" s="25">
        <f t="shared" si="10"/>
        <v>0</v>
      </c>
      <c r="Y96" s="26">
        <f t="shared" si="8"/>
        <v>0</v>
      </c>
      <c r="Z96" s="45" t="str">
        <f t="shared" si="1"/>
        <v>○</v>
      </c>
    </row>
    <row r="97" spans="2:26" ht="20.100000000000001" hidden="1" customHeight="1" x14ac:dyDescent="0.35">
      <c r="B97" s="6">
        <v>89</v>
      </c>
      <c r="C97" s="9"/>
      <c r="D97" s="12"/>
      <c r="E97" s="27"/>
      <c r="F97" s="43"/>
      <c r="G97" s="29">
        <f t="shared" si="9"/>
        <v>0</v>
      </c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>
        <f t="shared" si="7"/>
        <v>0</v>
      </c>
      <c r="V97" s="25"/>
      <c r="W97" s="25"/>
      <c r="X97" s="25">
        <f t="shared" si="10"/>
        <v>0</v>
      </c>
      <c r="Y97" s="26">
        <f t="shared" si="8"/>
        <v>0</v>
      </c>
      <c r="Z97" s="45" t="str">
        <f t="shared" si="1"/>
        <v>○</v>
      </c>
    </row>
    <row r="98" spans="2:26" ht="20.100000000000001" hidden="1" customHeight="1" x14ac:dyDescent="0.35">
      <c r="B98" s="6">
        <v>90</v>
      </c>
      <c r="C98" s="9"/>
      <c r="D98" s="12"/>
      <c r="E98" s="27"/>
      <c r="F98" s="43"/>
      <c r="G98" s="29">
        <f t="shared" si="9"/>
        <v>0</v>
      </c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>
        <f t="shared" si="7"/>
        <v>0</v>
      </c>
      <c r="V98" s="25"/>
      <c r="W98" s="25"/>
      <c r="X98" s="25">
        <f t="shared" si="10"/>
        <v>0</v>
      </c>
      <c r="Y98" s="26">
        <f t="shared" si="8"/>
        <v>0</v>
      </c>
      <c r="Z98" s="45" t="str">
        <f t="shared" si="1"/>
        <v>○</v>
      </c>
    </row>
    <row r="99" spans="2:26" ht="20.100000000000001" hidden="1" customHeight="1" x14ac:dyDescent="0.35">
      <c r="B99" s="6">
        <v>91</v>
      </c>
      <c r="C99" s="9"/>
      <c r="D99" s="12"/>
      <c r="E99" s="27"/>
      <c r="F99" s="43"/>
      <c r="G99" s="29">
        <f t="shared" si="9"/>
        <v>0</v>
      </c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>
        <f t="shared" si="7"/>
        <v>0</v>
      </c>
      <c r="V99" s="25"/>
      <c r="W99" s="25"/>
      <c r="X99" s="25">
        <f t="shared" si="10"/>
        <v>0</v>
      </c>
      <c r="Y99" s="26">
        <f t="shared" si="8"/>
        <v>0</v>
      </c>
      <c r="Z99" s="45" t="str">
        <f t="shared" si="1"/>
        <v>○</v>
      </c>
    </row>
    <row r="100" spans="2:26" ht="20.100000000000001" hidden="1" customHeight="1" x14ac:dyDescent="0.35">
      <c r="B100" s="6">
        <v>92</v>
      </c>
      <c r="C100" s="9"/>
      <c r="D100" s="12"/>
      <c r="E100" s="27"/>
      <c r="F100" s="43"/>
      <c r="G100" s="29">
        <f t="shared" si="9"/>
        <v>0</v>
      </c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>
        <f t="shared" si="7"/>
        <v>0</v>
      </c>
      <c r="V100" s="25"/>
      <c r="W100" s="25"/>
      <c r="X100" s="25">
        <f t="shared" si="10"/>
        <v>0</v>
      </c>
      <c r="Y100" s="26">
        <f t="shared" si="8"/>
        <v>0</v>
      </c>
      <c r="Z100" s="45" t="str">
        <f t="shared" si="1"/>
        <v>○</v>
      </c>
    </row>
    <row r="101" spans="2:26" ht="20.100000000000001" hidden="1" customHeight="1" x14ac:dyDescent="0.35">
      <c r="B101" s="6">
        <v>93</v>
      </c>
      <c r="C101" s="9"/>
      <c r="D101" s="12"/>
      <c r="E101" s="27"/>
      <c r="F101" s="43"/>
      <c r="G101" s="29">
        <f t="shared" si="9"/>
        <v>0</v>
      </c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>
        <f t="shared" si="7"/>
        <v>0</v>
      </c>
      <c r="V101" s="25"/>
      <c r="W101" s="25"/>
      <c r="X101" s="25">
        <f t="shared" si="10"/>
        <v>0</v>
      </c>
      <c r="Y101" s="26">
        <f t="shared" si="8"/>
        <v>0</v>
      </c>
      <c r="Z101" s="45" t="str">
        <f t="shared" si="1"/>
        <v>○</v>
      </c>
    </row>
    <row r="102" spans="2:26" ht="20.100000000000001" hidden="1" customHeight="1" x14ac:dyDescent="0.35">
      <c r="B102" s="6">
        <v>94</v>
      </c>
      <c r="C102" s="9"/>
      <c r="D102" s="12"/>
      <c r="E102" s="27"/>
      <c r="F102" s="43"/>
      <c r="G102" s="29">
        <f t="shared" si="9"/>
        <v>0</v>
      </c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>
        <f t="shared" si="7"/>
        <v>0</v>
      </c>
      <c r="V102" s="25"/>
      <c r="W102" s="25"/>
      <c r="X102" s="25">
        <f t="shared" si="10"/>
        <v>0</v>
      </c>
      <c r="Y102" s="26">
        <f t="shared" si="8"/>
        <v>0</v>
      </c>
      <c r="Z102" s="45" t="str">
        <f t="shared" si="1"/>
        <v>○</v>
      </c>
    </row>
    <row r="103" spans="2:26" ht="20.100000000000001" hidden="1" customHeight="1" x14ac:dyDescent="0.35">
      <c r="B103" s="6">
        <v>95</v>
      </c>
      <c r="C103" s="9"/>
      <c r="D103" s="12"/>
      <c r="E103" s="27"/>
      <c r="F103" s="43"/>
      <c r="G103" s="29">
        <f t="shared" si="9"/>
        <v>0</v>
      </c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>
        <f t="shared" ref="U103:U108" si="11">SUM(I103:T103)</f>
        <v>0</v>
      </c>
      <c r="V103" s="25"/>
      <c r="W103" s="25"/>
      <c r="X103" s="25">
        <f t="shared" si="10"/>
        <v>0</v>
      </c>
      <c r="Y103" s="26">
        <f t="shared" si="8"/>
        <v>0</v>
      </c>
      <c r="Z103" s="45" t="str">
        <f t="shared" si="1"/>
        <v>○</v>
      </c>
    </row>
    <row r="104" spans="2:26" ht="20.100000000000001" hidden="1" customHeight="1" x14ac:dyDescent="0.35">
      <c r="B104" s="6">
        <v>96</v>
      </c>
      <c r="C104" s="9"/>
      <c r="D104" s="12"/>
      <c r="E104" s="27"/>
      <c r="F104" s="43"/>
      <c r="G104" s="29">
        <f t="shared" si="9"/>
        <v>0</v>
      </c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>
        <f t="shared" si="11"/>
        <v>0</v>
      </c>
      <c r="V104" s="25"/>
      <c r="W104" s="25"/>
      <c r="X104" s="25">
        <f t="shared" si="10"/>
        <v>0</v>
      </c>
      <c r="Y104" s="26">
        <f t="shared" si="8"/>
        <v>0</v>
      </c>
      <c r="Z104" s="45" t="str">
        <f t="shared" si="1"/>
        <v>○</v>
      </c>
    </row>
    <row r="105" spans="2:26" ht="20.100000000000001" hidden="1" customHeight="1" x14ac:dyDescent="0.35">
      <c r="B105" s="6">
        <v>97</v>
      </c>
      <c r="C105" s="9"/>
      <c r="D105" s="12"/>
      <c r="E105" s="27"/>
      <c r="F105" s="43"/>
      <c r="G105" s="29">
        <f t="shared" si="9"/>
        <v>0</v>
      </c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>
        <f t="shared" si="11"/>
        <v>0</v>
      </c>
      <c r="V105" s="25"/>
      <c r="W105" s="25"/>
      <c r="X105" s="25">
        <f t="shared" si="10"/>
        <v>0</v>
      </c>
      <c r="Y105" s="26">
        <f t="shared" si="8"/>
        <v>0</v>
      </c>
      <c r="Z105" s="45" t="str">
        <f t="shared" si="1"/>
        <v>○</v>
      </c>
    </row>
    <row r="106" spans="2:26" ht="20.100000000000001" hidden="1" customHeight="1" x14ac:dyDescent="0.35">
      <c r="B106" s="6">
        <v>98</v>
      </c>
      <c r="C106" s="9"/>
      <c r="D106" s="12"/>
      <c r="E106" s="27"/>
      <c r="F106" s="43"/>
      <c r="G106" s="29">
        <f t="shared" si="9"/>
        <v>0</v>
      </c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>
        <f t="shared" si="11"/>
        <v>0</v>
      </c>
      <c r="V106" s="25"/>
      <c r="W106" s="25"/>
      <c r="X106" s="25">
        <f t="shared" si="10"/>
        <v>0</v>
      </c>
      <c r="Y106" s="26">
        <f t="shared" si="8"/>
        <v>0</v>
      </c>
      <c r="Z106" s="45" t="str">
        <f t="shared" si="1"/>
        <v>○</v>
      </c>
    </row>
    <row r="107" spans="2:26" ht="20.100000000000001" hidden="1" customHeight="1" x14ac:dyDescent="0.35">
      <c r="B107" s="6">
        <v>99</v>
      </c>
      <c r="C107" s="9"/>
      <c r="D107" s="12"/>
      <c r="E107" s="27"/>
      <c r="F107" s="43"/>
      <c r="G107" s="29">
        <f t="shared" si="9"/>
        <v>0</v>
      </c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>
        <f t="shared" si="11"/>
        <v>0</v>
      </c>
      <c r="V107" s="25"/>
      <c r="W107" s="25"/>
      <c r="X107" s="25">
        <f t="shared" si="10"/>
        <v>0</v>
      </c>
      <c r="Y107" s="26">
        <f t="shared" si="8"/>
        <v>0</v>
      </c>
      <c r="Z107" s="45" t="str">
        <f t="shared" si="1"/>
        <v>○</v>
      </c>
    </row>
    <row r="108" spans="2:26" ht="20.100000000000001" hidden="1" customHeight="1" x14ac:dyDescent="0.35">
      <c r="B108" s="6">
        <v>100</v>
      </c>
      <c r="C108" s="9"/>
      <c r="D108" s="12"/>
      <c r="E108" s="27"/>
      <c r="F108" s="43"/>
      <c r="G108" s="29">
        <f t="shared" si="9"/>
        <v>0</v>
      </c>
      <c r="H108" s="25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25">
        <f t="shared" si="11"/>
        <v>0</v>
      </c>
      <c r="V108" s="25"/>
      <c r="W108" s="25"/>
      <c r="X108" s="25">
        <f t="shared" si="10"/>
        <v>0</v>
      </c>
      <c r="Y108" s="26">
        <f>U108+X108</f>
        <v>0</v>
      </c>
      <c r="Z108" s="45" t="str">
        <f t="shared" si="1"/>
        <v>○</v>
      </c>
    </row>
    <row r="109" spans="2:26" ht="19.5" customHeight="1" thickBot="1" x14ac:dyDescent="0.4">
      <c r="B109" s="227" t="s">
        <v>16</v>
      </c>
      <c r="C109" s="228"/>
      <c r="D109" s="228"/>
      <c r="E109" s="228"/>
      <c r="F109" s="229"/>
      <c r="G109" s="58">
        <f>SUM(G9:G108)</f>
        <v>22175914</v>
      </c>
      <c r="H109" s="61"/>
      <c r="I109" s="64">
        <f>SUM(I9:I108)</f>
        <v>1090000</v>
      </c>
      <c r="J109" s="65">
        <f t="shared" ref="J109:K109" si="12">SUM(J9:J108)</f>
        <v>2696000</v>
      </c>
      <c r="K109" s="65">
        <f t="shared" si="12"/>
        <v>0</v>
      </c>
      <c r="L109" s="65">
        <f t="shared" ref="L109:N109" si="13">SUM(L9:L108)</f>
        <v>179984</v>
      </c>
      <c r="M109" s="65">
        <f t="shared" si="13"/>
        <v>755936</v>
      </c>
      <c r="N109" s="65">
        <f t="shared" si="13"/>
        <v>680343</v>
      </c>
      <c r="O109" s="66">
        <f>SUM(O9:O108)</f>
        <v>0</v>
      </c>
      <c r="P109" s="66">
        <f t="shared" ref="P109:T109" si="14">SUM(P9:P108)</f>
        <v>30000</v>
      </c>
      <c r="Q109" s="66">
        <f t="shared" si="14"/>
        <v>0</v>
      </c>
      <c r="R109" s="66">
        <f t="shared" si="14"/>
        <v>16420000</v>
      </c>
      <c r="S109" s="66">
        <f t="shared" si="14"/>
        <v>0</v>
      </c>
      <c r="T109" s="67">
        <f t="shared" si="14"/>
        <v>0</v>
      </c>
      <c r="U109" s="62">
        <f>SUM(U9:U108)</f>
        <v>21852263</v>
      </c>
      <c r="V109" s="59">
        <f t="shared" ref="V109:W109" si="15">SUM(V9:V108)</f>
        <v>283651</v>
      </c>
      <c r="W109" s="59">
        <f t="shared" si="15"/>
        <v>40000</v>
      </c>
      <c r="X109" s="59">
        <f>SUM(X9:X108)</f>
        <v>323651</v>
      </c>
      <c r="Y109" s="58">
        <f>U109+X109</f>
        <v>22175914</v>
      </c>
      <c r="Z109" s="55" t="str">
        <f t="shared" si="1"/>
        <v>○</v>
      </c>
    </row>
    <row r="110" spans="2:26" ht="20.100000000000001" customHeight="1" x14ac:dyDescent="0.35">
      <c r="B110" s="13"/>
      <c r="C110" s="14"/>
      <c r="D110" s="14"/>
      <c r="E110" s="31"/>
      <c r="F110" s="30"/>
      <c r="G110" s="32"/>
      <c r="H110" s="30"/>
      <c r="I110" s="33"/>
      <c r="J110" s="33"/>
      <c r="K110" s="33"/>
      <c r="L110" s="33"/>
      <c r="M110" s="40" t="s">
        <v>27</v>
      </c>
      <c r="N110" s="34">
        <f>SUM(I109:N109)</f>
        <v>5402263</v>
      </c>
      <c r="O110" s="33"/>
      <c r="P110" s="57" t="s">
        <v>26</v>
      </c>
      <c r="Q110" s="34">
        <f>SUM(I109:Q109)</f>
        <v>5432263</v>
      </c>
      <c r="R110" s="33"/>
      <c r="S110" s="33"/>
      <c r="T110" s="40" t="s">
        <v>25</v>
      </c>
      <c r="U110" s="38">
        <f>U109*0.1</f>
        <v>2185226.3000000003</v>
      </c>
      <c r="V110" s="33"/>
      <c r="W110" s="33"/>
      <c r="X110" s="40" t="s">
        <v>25</v>
      </c>
      <c r="Y110" s="38">
        <f>Y109*0.1</f>
        <v>2217591.4</v>
      </c>
    </row>
    <row r="111" spans="2:26" ht="20.100000000000001" customHeight="1" x14ac:dyDescent="0.35">
      <c r="S111" s="33"/>
      <c r="T111" s="40" t="s">
        <v>53</v>
      </c>
      <c r="U111" s="26">
        <f>U109+U110</f>
        <v>24037489.300000001</v>
      </c>
      <c r="V111" s="33"/>
      <c r="W111" s="33"/>
      <c r="X111" s="40" t="s">
        <v>53</v>
      </c>
      <c r="Y111" s="26">
        <f>Y109+Y110</f>
        <v>24393505.399999999</v>
      </c>
    </row>
    <row r="112" spans="2:26" ht="20.100000000000001" customHeight="1" x14ac:dyDescent="0.35">
      <c r="S112" s="33"/>
      <c r="T112" s="77"/>
      <c r="U112" s="78"/>
      <c r="V112" s="33"/>
      <c r="W112" s="33"/>
      <c r="X112" s="77"/>
      <c r="Y112" s="78"/>
    </row>
    <row r="113" spans="3:3" ht="20.100000000000001" customHeight="1" x14ac:dyDescent="0.35">
      <c r="C113" s="76" t="s">
        <v>48</v>
      </c>
    </row>
    <row r="114" spans="3:3" ht="18" customHeight="1" x14ac:dyDescent="0.35"/>
    <row r="115" spans="3:3" ht="18" customHeight="1" x14ac:dyDescent="0.35"/>
  </sheetData>
  <mergeCells count="31">
    <mergeCell ref="X5:X8"/>
    <mergeCell ref="O6:O8"/>
    <mergeCell ref="W6:W8"/>
    <mergeCell ref="T6:T8"/>
    <mergeCell ref="L7:N7"/>
    <mergeCell ref="P6:P8"/>
    <mergeCell ref="Q6:Q8"/>
    <mergeCell ref="R6:R8"/>
    <mergeCell ref="S6:S8"/>
    <mergeCell ref="H6:H8"/>
    <mergeCell ref="I6:N6"/>
    <mergeCell ref="I7:K7"/>
    <mergeCell ref="V6:V8"/>
    <mergeCell ref="U5:U8"/>
    <mergeCell ref="V5:W5"/>
    <mergeCell ref="Q2:S2"/>
    <mergeCell ref="T2:Y2"/>
    <mergeCell ref="B109:F109"/>
    <mergeCell ref="Z4:Z8"/>
    <mergeCell ref="B5:B8"/>
    <mergeCell ref="C5:C8"/>
    <mergeCell ref="D5:H5"/>
    <mergeCell ref="I5:Q5"/>
    <mergeCell ref="B4:H4"/>
    <mergeCell ref="I4:U4"/>
    <mergeCell ref="V4:X4"/>
    <mergeCell ref="Y4:Y8"/>
    <mergeCell ref="D6:D8"/>
    <mergeCell ref="E6:E8"/>
    <mergeCell ref="F6:F8"/>
    <mergeCell ref="G6:G8"/>
  </mergeCells>
  <phoneticPr fontId="7"/>
  <dataValidations count="2">
    <dataValidation imeMode="off" allowBlank="1" showInputMessage="1" showErrorMessage="1" sqref="X9:X108 E9:T108" xr:uid="{00000000-0002-0000-0100-000000000000}"/>
    <dataValidation imeMode="hiragana" allowBlank="1" showInputMessage="1" showErrorMessage="1" sqref="L2:P2" xr:uid="{00000000-0002-0000-0100-000001000000}"/>
  </dataValidations>
  <pageMargins left="0.47244094488188981" right="0.19685039370078741" top="0.51" bottom="0.37" header="0.31496062992125984" footer="0.28000000000000003"/>
  <pageSetup paperSize="9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19"/>
  <sheetViews>
    <sheetView workbookViewId="0">
      <selection activeCell="H12" sqref="H12"/>
    </sheetView>
  </sheetViews>
  <sheetFormatPr defaultRowHeight="16.5" x14ac:dyDescent="0.35"/>
  <cols>
    <col min="1" max="1" width="3.7109375" customWidth="1"/>
    <col min="2" max="2" width="11.85546875" customWidth="1"/>
    <col min="3" max="3" width="3.7109375" customWidth="1"/>
    <col min="4" max="4" width="15.5703125" customWidth="1"/>
    <col min="5" max="5" width="3.7109375" customWidth="1"/>
    <col min="6" max="6" width="15.5703125" customWidth="1"/>
    <col min="7" max="7" width="3.7109375" customWidth="1"/>
    <col min="8" max="8" width="15.5703125" customWidth="1"/>
    <col min="9" max="9" width="3.7109375" customWidth="1"/>
    <col min="10" max="10" width="15.5703125" customWidth="1"/>
    <col min="11" max="11" width="3.85546875" customWidth="1"/>
  </cols>
  <sheetData>
    <row r="2" spans="2:12" x14ac:dyDescent="0.35">
      <c r="B2" t="s">
        <v>44</v>
      </c>
    </row>
    <row r="4" spans="2:12" x14ac:dyDescent="0.35">
      <c r="J4" s="44" t="s">
        <v>29</v>
      </c>
    </row>
    <row r="5" spans="2:12" x14ac:dyDescent="0.35">
      <c r="H5" s="44" t="s">
        <v>39</v>
      </c>
    </row>
    <row r="6" spans="2:12" x14ac:dyDescent="0.35">
      <c r="F6" s="44" t="s">
        <v>37</v>
      </c>
      <c r="J6" t="s">
        <v>41</v>
      </c>
    </row>
    <row r="7" spans="2:12" x14ac:dyDescent="0.35">
      <c r="D7" t="s">
        <v>36</v>
      </c>
      <c r="H7" t="s">
        <v>40</v>
      </c>
      <c r="L7" t="s">
        <v>42</v>
      </c>
    </row>
    <row r="8" spans="2:12" x14ac:dyDescent="0.35">
      <c r="B8" t="s">
        <v>34</v>
      </c>
      <c r="F8" t="s">
        <v>38</v>
      </c>
    </row>
    <row r="9" spans="2:12" x14ac:dyDescent="0.35">
      <c r="D9" t="s">
        <v>35</v>
      </c>
    </row>
    <row r="11" spans="2:12" x14ac:dyDescent="0.35">
      <c r="B11" t="s">
        <v>43</v>
      </c>
    </row>
    <row r="13" spans="2:12" x14ac:dyDescent="0.35">
      <c r="B13" t="s">
        <v>41</v>
      </c>
      <c r="D13" t="s">
        <v>45</v>
      </c>
    </row>
    <row r="15" spans="2:12" x14ac:dyDescent="0.35">
      <c r="B15" t="s">
        <v>40</v>
      </c>
      <c r="D15" t="s">
        <v>46</v>
      </c>
    </row>
    <row r="17" spans="2:4" x14ac:dyDescent="0.35">
      <c r="B17" t="s">
        <v>38</v>
      </c>
      <c r="D17" t="s">
        <v>47</v>
      </c>
    </row>
    <row r="19" spans="2:4" x14ac:dyDescent="0.35">
      <c r="D19" t="s">
        <v>118</v>
      </c>
    </row>
  </sheetData>
  <phoneticPr fontId="7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G64"/>
  <sheetViews>
    <sheetView view="pageBreakPreview" zoomScaleNormal="100" zoomScaleSheetLayoutView="100" workbookViewId="0">
      <selection activeCell="S20" sqref="S20:AG20"/>
    </sheetView>
  </sheetViews>
  <sheetFormatPr defaultColWidth="3" defaultRowHeight="12.75" x14ac:dyDescent="0.35"/>
  <cols>
    <col min="1" max="15" width="3" style="49"/>
    <col min="16" max="16" width="3" style="49" customWidth="1"/>
    <col min="17" max="17" width="3" style="49"/>
    <col min="18" max="18" width="4.85546875" style="49" customWidth="1"/>
    <col min="19" max="19" width="2.85546875" style="49" customWidth="1"/>
    <col min="20" max="20" width="3" style="49" customWidth="1"/>
    <col min="21" max="21" width="3" style="49"/>
    <col min="22" max="22" width="3.28515625" style="49" customWidth="1"/>
    <col min="23" max="23" width="3" style="49" customWidth="1"/>
    <col min="24" max="16384" width="3" style="49"/>
  </cols>
  <sheetData>
    <row r="1" spans="1:33" x14ac:dyDescent="0.35">
      <c r="A1" s="201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</row>
    <row r="2" spans="1:33" x14ac:dyDescent="0.35">
      <c r="A2" s="80" t="s">
        <v>110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257"/>
      <c r="O2" s="257"/>
      <c r="P2" s="257"/>
      <c r="Q2" s="257"/>
      <c r="R2" s="257"/>
      <c r="S2" s="257"/>
      <c r="T2" s="257"/>
      <c r="U2" s="73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72"/>
    </row>
    <row r="3" spans="1:33" x14ac:dyDescent="0.35">
      <c r="A3" s="56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</row>
    <row r="4" spans="1:33" x14ac:dyDescent="0.35">
      <c r="A4" s="203" t="s">
        <v>117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</row>
    <row r="5" spans="1:33" s="50" customFormat="1" ht="20.100000000000001" customHeight="1" x14ac:dyDescent="0.35">
      <c r="A5" s="203" t="s">
        <v>114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</row>
    <row r="6" spans="1:33" ht="18.75" customHeight="1" x14ac:dyDescent="0.35">
      <c r="B6" s="204" t="s">
        <v>71</v>
      </c>
      <c r="C6" s="205"/>
      <c r="D6" s="205"/>
      <c r="E6" s="206"/>
      <c r="F6" s="209" t="s">
        <v>72</v>
      </c>
      <c r="G6" s="210"/>
      <c r="H6" s="210"/>
      <c r="I6" s="210"/>
      <c r="J6" s="210"/>
      <c r="K6" s="210"/>
      <c r="L6" s="211"/>
      <c r="M6" s="192" t="s">
        <v>73</v>
      </c>
      <c r="N6" s="166"/>
      <c r="O6" s="166"/>
      <c r="P6" s="166"/>
      <c r="Q6" s="166"/>
      <c r="R6" s="166"/>
      <c r="S6" s="167"/>
      <c r="T6" s="192" t="s">
        <v>74</v>
      </c>
      <c r="U6" s="166"/>
      <c r="V6" s="166"/>
      <c r="W6" s="166"/>
      <c r="X6" s="166"/>
      <c r="Y6" s="166"/>
      <c r="Z6" s="167"/>
      <c r="AA6" s="218" t="s">
        <v>75</v>
      </c>
      <c r="AB6" s="166"/>
      <c r="AC6" s="166"/>
      <c r="AD6" s="166"/>
      <c r="AE6" s="166"/>
      <c r="AF6" s="166"/>
      <c r="AG6" s="167"/>
    </row>
    <row r="7" spans="1:33" ht="11.25" customHeight="1" x14ac:dyDescent="0.35">
      <c r="B7" s="207"/>
      <c r="C7" s="203"/>
      <c r="D7" s="203"/>
      <c r="E7" s="208"/>
      <c r="F7" s="212"/>
      <c r="G7" s="213"/>
      <c r="H7" s="213"/>
      <c r="I7" s="213"/>
      <c r="J7" s="213"/>
      <c r="K7" s="213"/>
      <c r="L7" s="214"/>
      <c r="M7" s="168"/>
      <c r="N7" s="169"/>
      <c r="O7" s="169"/>
      <c r="P7" s="169"/>
      <c r="Q7" s="169"/>
      <c r="R7" s="169"/>
      <c r="S7" s="170"/>
      <c r="T7" s="168"/>
      <c r="U7" s="169"/>
      <c r="V7" s="169"/>
      <c r="W7" s="169"/>
      <c r="X7" s="169"/>
      <c r="Y7" s="169"/>
      <c r="Z7" s="170"/>
      <c r="AA7" s="168"/>
      <c r="AB7" s="169"/>
      <c r="AC7" s="169"/>
      <c r="AD7" s="169"/>
      <c r="AE7" s="169"/>
      <c r="AF7" s="169"/>
      <c r="AG7" s="170"/>
    </row>
    <row r="8" spans="1:33" ht="10.5" customHeight="1" x14ac:dyDescent="0.35">
      <c r="B8" s="207"/>
      <c r="C8" s="203"/>
      <c r="D8" s="203"/>
      <c r="E8" s="208"/>
      <c r="F8" s="215"/>
      <c r="G8" s="216"/>
      <c r="H8" s="216"/>
      <c r="I8" s="216"/>
      <c r="J8" s="216"/>
      <c r="K8" s="216"/>
      <c r="L8" s="217"/>
      <c r="M8" s="171"/>
      <c r="N8" s="172"/>
      <c r="O8" s="172"/>
      <c r="P8" s="172"/>
      <c r="Q8" s="172"/>
      <c r="R8" s="172"/>
      <c r="S8" s="173"/>
      <c r="T8" s="171"/>
      <c r="U8" s="172"/>
      <c r="V8" s="172"/>
      <c r="W8" s="172"/>
      <c r="X8" s="172"/>
      <c r="Y8" s="172"/>
      <c r="Z8" s="173"/>
      <c r="AA8" s="171"/>
      <c r="AB8" s="172"/>
      <c r="AC8" s="172"/>
      <c r="AD8" s="172"/>
      <c r="AE8" s="172"/>
      <c r="AF8" s="172"/>
      <c r="AG8" s="173"/>
    </row>
    <row r="9" spans="1:33" ht="18.75" customHeight="1" x14ac:dyDescent="0.35">
      <c r="B9" s="207"/>
      <c r="C9" s="203"/>
      <c r="D9" s="203"/>
      <c r="E9" s="208"/>
      <c r="F9" s="219"/>
      <c r="G9" s="220"/>
      <c r="H9" s="220"/>
      <c r="I9" s="220"/>
      <c r="J9" s="220"/>
      <c r="K9" s="220"/>
      <c r="L9" s="221"/>
      <c r="M9" s="158">
        <v>0</v>
      </c>
      <c r="N9" s="159"/>
      <c r="O9" s="159"/>
      <c r="P9" s="159"/>
      <c r="Q9" s="159"/>
      <c r="R9" s="159"/>
      <c r="S9" s="160"/>
      <c r="T9" s="161">
        <f>F9-M9</f>
        <v>0</v>
      </c>
      <c r="U9" s="161"/>
      <c r="V9" s="161"/>
      <c r="W9" s="161"/>
      <c r="X9" s="161"/>
      <c r="Y9" s="161"/>
      <c r="Z9" s="161"/>
      <c r="AA9" s="162">
        <f>L40</f>
        <v>0</v>
      </c>
      <c r="AB9" s="163"/>
      <c r="AC9" s="163"/>
      <c r="AD9" s="163"/>
      <c r="AE9" s="163"/>
      <c r="AF9" s="163"/>
      <c r="AG9" s="164"/>
    </row>
    <row r="10" spans="1:33" ht="18.75" customHeight="1" x14ac:dyDescent="0.35">
      <c r="B10" s="207"/>
      <c r="C10" s="203"/>
      <c r="D10" s="203"/>
      <c r="E10" s="208"/>
      <c r="F10" s="165" t="s">
        <v>76</v>
      </c>
      <c r="G10" s="166"/>
      <c r="H10" s="166"/>
      <c r="I10" s="166"/>
      <c r="J10" s="166"/>
      <c r="K10" s="166"/>
      <c r="L10" s="167"/>
      <c r="M10" s="174" t="s">
        <v>77</v>
      </c>
      <c r="N10" s="175"/>
      <c r="O10" s="175"/>
      <c r="P10" s="175"/>
      <c r="Q10" s="175"/>
      <c r="R10" s="175"/>
      <c r="S10" s="176"/>
      <c r="T10" s="183" t="s">
        <v>78</v>
      </c>
      <c r="U10" s="184"/>
      <c r="V10" s="184"/>
      <c r="W10" s="184"/>
      <c r="X10" s="184"/>
      <c r="Y10" s="184"/>
      <c r="Z10" s="185"/>
      <c r="AA10" s="192" t="s">
        <v>119</v>
      </c>
      <c r="AB10" s="193"/>
      <c r="AC10" s="193"/>
      <c r="AD10" s="193"/>
      <c r="AE10" s="193"/>
      <c r="AF10" s="193"/>
      <c r="AG10" s="194"/>
    </row>
    <row r="11" spans="1:33" ht="18.75" customHeight="1" x14ac:dyDescent="0.35">
      <c r="B11" s="207"/>
      <c r="C11" s="203"/>
      <c r="D11" s="203"/>
      <c r="E11" s="208"/>
      <c r="F11" s="168"/>
      <c r="G11" s="169"/>
      <c r="H11" s="169"/>
      <c r="I11" s="169"/>
      <c r="J11" s="169"/>
      <c r="K11" s="169"/>
      <c r="L11" s="170"/>
      <c r="M11" s="177"/>
      <c r="N11" s="178"/>
      <c r="O11" s="178"/>
      <c r="P11" s="178"/>
      <c r="Q11" s="178"/>
      <c r="R11" s="178"/>
      <c r="S11" s="179"/>
      <c r="T11" s="186"/>
      <c r="U11" s="187"/>
      <c r="V11" s="187"/>
      <c r="W11" s="187"/>
      <c r="X11" s="187"/>
      <c r="Y11" s="187"/>
      <c r="Z11" s="188"/>
      <c r="AA11" s="195"/>
      <c r="AB11" s="196"/>
      <c r="AC11" s="196"/>
      <c r="AD11" s="196"/>
      <c r="AE11" s="196"/>
      <c r="AF11" s="196"/>
      <c r="AG11" s="197"/>
    </row>
    <row r="12" spans="1:33" ht="24" customHeight="1" x14ac:dyDescent="0.35">
      <c r="B12" s="207"/>
      <c r="C12" s="203"/>
      <c r="D12" s="203"/>
      <c r="E12" s="208"/>
      <c r="F12" s="171"/>
      <c r="G12" s="172"/>
      <c r="H12" s="172"/>
      <c r="I12" s="172"/>
      <c r="J12" s="172"/>
      <c r="K12" s="172"/>
      <c r="L12" s="173"/>
      <c r="M12" s="180"/>
      <c r="N12" s="181"/>
      <c r="O12" s="181"/>
      <c r="P12" s="181"/>
      <c r="Q12" s="181"/>
      <c r="R12" s="181"/>
      <c r="S12" s="182"/>
      <c r="T12" s="189"/>
      <c r="U12" s="190"/>
      <c r="V12" s="190"/>
      <c r="W12" s="190"/>
      <c r="X12" s="190"/>
      <c r="Y12" s="190"/>
      <c r="Z12" s="191"/>
      <c r="AA12" s="198"/>
      <c r="AB12" s="199"/>
      <c r="AC12" s="199"/>
      <c r="AD12" s="199"/>
      <c r="AE12" s="199"/>
      <c r="AF12" s="199"/>
      <c r="AG12" s="200"/>
    </row>
    <row r="13" spans="1:33" ht="18.75" customHeight="1" x14ac:dyDescent="0.35">
      <c r="B13" s="207"/>
      <c r="C13" s="203"/>
      <c r="D13" s="203"/>
      <c r="E13" s="208"/>
      <c r="F13" s="222" t="s">
        <v>120</v>
      </c>
      <c r="G13" s="223"/>
      <c r="H13" s="223"/>
      <c r="I13" s="223"/>
      <c r="J13" s="223"/>
      <c r="K13" s="223"/>
      <c r="L13" s="224"/>
      <c r="M13" s="161">
        <f>AA9</f>
        <v>0</v>
      </c>
      <c r="N13" s="161"/>
      <c r="O13" s="161"/>
      <c r="P13" s="161"/>
      <c r="Q13" s="161"/>
      <c r="R13" s="161"/>
      <c r="S13" s="161"/>
      <c r="T13" s="161">
        <f>IF(T9&gt;M13,M13,T9)</f>
        <v>0</v>
      </c>
      <c r="U13" s="161"/>
      <c r="V13" s="161"/>
      <c r="W13" s="161"/>
      <c r="X13" s="161"/>
      <c r="Y13" s="161"/>
      <c r="Z13" s="161"/>
      <c r="AA13" s="162">
        <f>ROUNDDOWN(IF(T13*1/2&gt;300000000,300000000,T13*1/2),-3)</f>
        <v>0</v>
      </c>
      <c r="AB13" s="163"/>
      <c r="AC13" s="163"/>
      <c r="AD13" s="163"/>
      <c r="AE13" s="163"/>
      <c r="AF13" s="163"/>
      <c r="AG13" s="164"/>
    </row>
    <row r="14" spans="1:33" ht="17.100000000000001" customHeight="1" x14ac:dyDescent="0.35">
      <c r="B14" s="111" t="s">
        <v>79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3"/>
    </row>
    <row r="15" spans="1:33" ht="17.100000000000001" customHeight="1" x14ac:dyDescent="0.35">
      <c r="B15" s="155" t="s">
        <v>80</v>
      </c>
      <c r="C15" s="156"/>
      <c r="D15" s="156"/>
      <c r="E15" s="156"/>
      <c r="F15" s="156"/>
      <c r="G15" s="156"/>
      <c r="H15" s="156"/>
      <c r="I15" s="156"/>
      <c r="J15" s="156"/>
      <c r="K15" s="157"/>
      <c r="L15" s="105" t="s">
        <v>81</v>
      </c>
      <c r="M15" s="106"/>
      <c r="N15" s="106"/>
      <c r="O15" s="106"/>
      <c r="P15" s="106"/>
      <c r="Q15" s="106"/>
      <c r="R15" s="107"/>
      <c r="S15" s="105" t="s">
        <v>82</v>
      </c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7"/>
    </row>
    <row r="16" spans="1:33" ht="14.25" customHeight="1" x14ac:dyDescent="0.35">
      <c r="B16" s="144"/>
      <c r="C16" s="145"/>
      <c r="D16" s="145"/>
      <c r="E16" s="145"/>
      <c r="F16" s="145"/>
      <c r="G16" s="145"/>
      <c r="H16" s="145"/>
      <c r="I16" s="145"/>
      <c r="J16" s="145"/>
      <c r="K16" s="146"/>
      <c r="L16" s="147"/>
      <c r="M16" s="148"/>
      <c r="N16" s="148"/>
      <c r="O16" s="148"/>
      <c r="P16" s="148"/>
      <c r="Q16" s="148"/>
      <c r="R16" s="149"/>
      <c r="S16" s="150" t="s">
        <v>113</v>
      </c>
      <c r="T16" s="151"/>
      <c r="U16" s="151"/>
      <c r="V16" s="151"/>
      <c r="W16" s="151"/>
      <c r="X16" s="151"/>
      <c r="Y16" s="151"/>
      <c r="Z16" s="152">
        <f>SUM(L17:R25)</f>
        <v>0</v>
      </c>
      <c r="AA16" s="153"/>
      <c r="AB16" s="153"/>
      <c r="AC16" s="153"/>
      <c r="AD16" s="153"/>
      <c r="AE16" s="153"/>
      <c r="AF16" s="153"/>
      <c r="AG16" s="154"/>
    </row>
    <row r="17" spans="2:33" ht="14.25" customHeight="1" x14ac:dyDescent="0.35">
      <c r="B17" s="123" t="s">
        <v>91</v>
      </c>
      <c r="C17" s="124"/>
      <c r="D17" s="124"/>
      <c r="E17" s="124"/>
      <c r="F17" s="124"/>
      <c r="G17" s="124"/>
      <c r="H17" s="124"/>
      <c r="I17" s="124"/>
      <c r="J17" s="124"/>
      <c r="K17" s="125"/>
      <c r="L17" s="126">
        <f>経費区分集計表!I109</f>
        <v>0</v>
      </c>
      <c r="M17" s="127"/>
      <c r="N17" s="127"/>
      <c r="O17" s="127"/>
      <c r="P17" s="127"/>
      <c r="Q17" s="127"/>
      <c r="R17" s="128"/>
      <c r="S17" s="123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5"/>
    </row>
    <row r="18" spans="2:33" ht="14.25" customHeight="1" x14ac:dyDescent="0.35">
      <c r="B18" s="123" t="s">
        <v>92</v>
      </c>
      <c r="C18" s="124"/>
      <c r="D18" s="124"/>
      <c r="E18" s="124"/>
      <c r="F18" s="124"/>
      <c r="G18" s="124"/>
      <c r="H18" s="124"/>
      <c r="I18" s="124"/>
      <c r="J18" s="124"/>
      <c r="K18" s="125"/>
      <c r="L18" s="126">
        <f>経費区分集計表!J109</f>
        <v>0</v>
      </c>
      <c r="M18" s="127"/>
      <c r="N18" s="127"/>
      <c r="O18" s="127"/>
      <c r="P18" s="127"/>
      <c r="Q18" s="127"/>
      <c r="R18" s="128"/>
      <c r="S18" s="123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5"/>
    </row>
    <row r="19" spans="2:33" ht="14.25" customHeight="1" x14ac:dyDescent="0.35">
      <c r="B19" s="123" t="s">
        <v>93</v>
      </c>
      <c r="C19" s="124"/>
      <c r="D19" s="124"/>
      <c r="E19" s="124"/>
      <c r="F19" s="124"/>
      <c r="G19" s="124"/>
      <c r="H19" s="124"/>
      <c r="I19" s="124"/>
      <c r="J19" s="124"/>
      <c r="K19" s="125"/>
      <c r="L19" s="126">
        <f>経費区分集計表!K109</f>
        <v>0</v>
      </c>
      <c r="M19" s="127"/>
      <c r="N19" s="127"/>
      <c r="O19" s="127"/>
      <c r="P19" s="127"/>
      <c r="Q19" s="127"/>
      <c r="R19" s="128"/>
      <c r="S19" s="123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5"/>
    </row>
    <row r="20" spans="2:33" ht="14.25" customHeight="1" x14ac:dyDescent="0.35">
      <c r="B20" s="123" t="s">
        <v>94</v>
      </c>
      <c r="C20" s="124"/>
      <c r="D20" s="124"/>
      <c r="E20" s="124"/>
      <c r="F20" s="124"/>
      <c r="G20" s="124"/>
      <c r="H20" s="124"/>
      <c r="I20" s="124"/>
      <c r="J20" s="124"/>
      <c r="K20" s="125"/>
      <c r="L20" s="126">
        <f>経費区分集計表!L109</f>
        <v>0</v>
      </c>
      <c r="M20" s="127"/>
      <c r="N20" s="127"/>
      <c r="O20" s="127"/>
      <c r="P20" s="127"/>
      <c r="Q20" s="127"/>
      <c r="R20" s="128"/>
      <c r="S20" s="123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5"/>
    </row>
    <row r="21" spans="2:33" ht="14.25" customHeight="1" x14ac:dyDescent="0.35">
      <c r="B21" s="123" t="s">
        <v>95</v>
      </c>
      <c r="C21" s="124"/>
      <c r="D21" s="124"/>
      <c r="E21" s="124"/>
      <c r="F21" s="124"/>
      <c r="G21" s="124"/>
      <c r="H21" s="124"/>
      <c r="I21" s="124"/>
      <c r="J21" s="124"/>
      <c r="K21" s="125"/>
      <c r="L21" s="126">
        <f>経費区分集計表!M109</f>
        <v>0</v>
      </c>
      <c r="M21" s="127"/>
      <c r="N21" s="127"/>
      <c r="O21" s="127"/>
      <c r="P21" s="127"/>
      <c r="Q21" s="127"/>
      <c r="R21" s="128"/>
      <c r="S21" s="123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5"/>
    </row>
    <row r="22" spans="2:33" ht="14.25" customHeight="1" x14ac:dyDescent="0.35">
      <c r="B22" s="123" t="s">
        <v>96</v>
      </c>
      <c r="C22" s="124"/>
      <c r="D22" s="124"/>
      <c r="E22" s="124"/>
      <c r="F22" s="124"/>
      <c r="G22" s="124"/>
      <c r="H22" s="124"/>
      <c r="I22" s="124"/>
      <c r="J22" s="124"/>
      <c r="K22" s="125"/>
      <c r="L22" s="126">
        <f>経費区分集計表!N109</f>
        <v>0</v>
      </c>
      <c r="M22" s="127"/>
      <c r="N22" s="127"/>
      <c r="O22" s="127"/>
      <c r="P22" s="127"/>
      <c r="Q22" s="127"/>
      <c r="R22" s="128"/>
      <c r="S22" s="123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5"/>
    </row>
    <row r="23" spans="2:33" ht="14.25" customHeight="1" x14ac:dyDescent="0.35">
      <c r="B23" s="123" t="s">
        <v>97</v>
      </c>
      <c r="C23" s="124"/>
      <c r="D23" s="124"/>
      <c r="E23" s="124"/>
      <c r="F23" s="124"/>
      <c r="G23" s="124"/>
      <c r="H23" s="124"/>
      <c r="I23" s="124"/>
      <c r="J23" s="124"/>
      <c r="K23" s="125"/>
      <c r="L23" s="126">
        <f>経費区分集計表!O109</f>
        <v>0</v>
      </c>
      <c r="M23" s="127"/>
      <c r="N23" s="127"/>
      <c r="O23" s="127"/>
      <c r="P23" s="127"/>
      <c r="Q23" s="127"/>
      <c r="R23" s="128"/>
      <c r="S23" s="123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5"/>
    </row>
    <row r="24" spans="2:33" ht="14.25" customHeight="1" x14ac:dyDescent="0.35">
      <c r="B24" s="123" t="s">
        <v>98</v>
      </c>
      <c r="C24" s="124"/>
      <c r="D24" s="124"/>
      <c r="E24" s="124"/>
      <c r="F24" s="124"/>
      <c r="G24" s="124"/>
      <c r="H24" s="124"/>
      <c r="I24" s="124"/>
      <c r="J24" s="124"/>
      <c r="K24" s="125"/>
      <c r="L24" s="126">
        <f>経費区分集計表!P109</f>
        <v>0</v>
      </c>
      <c r="M24" s="127"/>
      <c r="N24" s="127"/>
      <c r="O24" s="127"/>
      <c r="P24" s="127"/>
      <c r="Q24" s="127"/>
      <c r="R24" s="128"/>
      <c r="S24" s="123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5"/>
    </row>
    <row r="25" spans="2:33" ht="14.25" customHeight="1" x14ac:dyDescent="0.35">
      <c r="B25" s="123" t="s">
        <v>99</v>
      </c>
      <c r="C25" s="124"/>
      <c r="D25" s="124"/>
      <c r="E25" s="124"/>
      <c r="F25" s="124"/>
      <c r="G25" s="124"/>
      <c r="H25" s="124"/>
      <c r="I25" s="124"/>
      <c r="J25" s="124"/>
      <c r="K25" s="125"/>
      <c r="L25" s="126">
        <f>経費区分集計表!Q109</f>
        <v>0</v>
      </c>
      <c r="M25" s="127"/>
      <c r="N25" s="127"/>
      <c r="O25" s="127"/>
      <c r="P25" s="127"/>
      <c r="Q25" s="127"/>
      <c r="R25" s="128"/>
      <c r="S25" s="123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5"/>
    </row>
    <row r="26" spans="2:33" ht="14.25" customHeight="1" x14ac:dyDescent="0.35">
      <c r="B26" s="123" t="s">
        <v>100</v>
      </c>
      <c r="C26" s="124"/>
      <c r="D26" s="124"/>
      <c r="E26" s="124"/>
      <c r="F26" s="124"/>
      <c r="G26" s="124"/>
      <c r="H26" s="124"/>
      <c r="I26" s="124"/>
      <c r="J26" s="124"/>
      <c r="K26" s="125"/>
      <c r="L26" s="126">
        <f>経費区分集計表!R109</f>
        <v>0</v>
      </c>
      <c r="M26" s="127"/>
      <c r="N26" s="127"/>
      <c r="O26" s="127"/>
      <c r="P26" s="127"/>
      <c r="Q26" s="127"/>
      <c r="R26" s="128"/>
      <c r="S26" s="123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5"/>
    </row>
    <row r="27" spans="2:33" ht="14.25" customHeight="1" x14ac:dyDescent="0.35">
      <c r="B27" s="123" t="s">
        <v>101</v>
      </c>
      <c r="C27" s="124"/>
      <c r="D27" s="124"/>
      <c r="E27" s="124"/>
      <c r="F27" s="124"/>
      <c r="G27" s="124"/>
      <c r="H27" s="124"/>
      <c r="I27" s="124"/>
      <c r="J27" s="124"/>
      <c r="K27" s="125"/>
      <c r="L27" s="126">
        <f>経費区分集計表!S109</f>
        <v>0</v>
      </c>
      <c r="M27" s="127"/>
      <c r="N27" s="127"/>
      <c r="O27" s="127"/>
      <c r="P27" s="127"/>
      <c r="Q27" s="127"/>
      <c r="R27" s="128"/>
      <c r="S27" s="123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5"/>
    </row>
    <row r="28" spans="2:33" ht="14.25" customHeight="1" x14ac:dyDescent="0.35">
      <c r="B28" s="123" t="s">
        <v>102</v>
      </c>
      <c r="C28" s="124"/>
      <c r="D28" s="124"/>
      <c r="E28" s="124"/>
      <c r="F28" s="124"/>
      <c r="G28" s="124"/>
      <c r="H28" s="124"/>
      <c r="I28" s="124"/>
      <c r="J28" s="124"/>
      <c r="K28" s="125"/>
      <c r="L28" s="126">
        <f>経費区分集計表!T109</f>
        <v>0</v>
      </c>
      <c r="M28" s="127"/>
      <c r="N28" s="127"/>
      <c r="O28" s="127"/>
      <c r="P28" s="127"/>
      <c r="Q28" s="127"/>
      <c r="R28" s="128"/>
      <c r="S28" s="123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5"/>
    </row>
    <row r="29" spans="2:33" ht="14.25" customHeight="1" x14ac:dyDescent="0.35">
      <c r="B29" s="123"/>
      <c r="C29" s="124"/>
      <c r="D29" s="124"/>
      <c r="E29" s="124"/>
      <c r="F29" s="124"/>
      <c r="G29" s="124"/>
      <c r="H29" s="124"/>
      <c r="I29" s="124"/>
      <c r="J29" s="124"/>
      <c r="K29" s="125"/>
      <c r="L29" s="126"/>
      <c r="M29" s="127"/>
      <c r="N29" s="127"/>
      <c r="O29" s="127"/>
      <c r="P29" s="127"/>
      <c r="Q29" s="127"/>
      <c r="R29" s="128"/>
      <c r="S29" s="123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5"/>
    </row>
    <row r="30" spans="2:33" ht="14.25" customHeight="1" x14ac:dyDescent="0.35">
      <c r="B30" s="123"/>
      <c r="C30" s="124"/>
      <c r="D30" s="124"/>
      <c r="E30" s="124"/>
      <c r="F30" s="124"/>
      <c r="G30" s="124"/>
      <c r="H30" s="124"/>
      <c r="I30" s="124"/>
      <c r="J30" s="124"/>
      <c r="K30" s="125"/>
      <c r="L30" s="126"/>
      <c r="M30" s="127"/>
      <c r="N30" s="127"/>
      <c r="O30" s="127"/>
      <c r="P30" s="127"/>
      <c r="Q30" s="127"/>
      <c r="R30" s="128"/>
      <c r="S30" s="123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5"/>
    </row>
    <row r="31" spans="2:33" ht="14.25" customHeight="1" x14ac:dyDescent="0.35">
      <c r="B31" s="123"/>
      <c r="C31" s="124"/>
      <c r="D31" s="124"/>
      <c r="E31" s="124"/>
      <c r="F31" s="124"/>
      <c r="G31" s="124"/>
      <c r="H31" s="124"/>
      <c r="I31" s="124"/>
      <c r="J31" s="124"/>
      <c r="K31" s="125"/>
      <c r="L31" s="126"/>
      <c r="M31" s="127"/>
      <c r="N31" s="127"/>
      <c r="O31" s="127"/>
      <c r="P31" s="127"/>
      <c r="Q31" s="127"/>
      <c r="R31" s="128"/>
      <c r="S31" s="123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5"/>
    </row>
    <row r="32" spans="2:33" ht="14.25" customHeight="1" x14ac:dyDescent="0.35">
      <c r="B32" s="123"/>
      <c r="C32" s="124"/>
      <c r="D32" s="124"/>
      <c r="E32" s="124"/>
      <c r="F32" s="124"/>
      <c r="G32" s="124"/>
      <c r="H32" s="124"/>
      <c r="I32" s="124"/>
      <c r="J32" s="124"/>
      <c r="K32" s="125"/>
      <c r="L32" s="126"/>
      <c r="M32" s="127"/>
      <c r="N32" s="127"/>
      <c r="O32" s="127"/>
      <c r="P32" s="127"/>
      <c r="Q32" s="127"/>
      <c r="R32" s="128"/>
      <c r="S32" s="123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5"/>
    </row>
    <row r="33" spans="2:33" ht="14.25" customHeight="1" x14ac:dyDescent="0.35">
      <c r="B33" s="141"/>
      <c r="C33" s="142"/>
      <c r="D33" s="142"/>
      <c r="E33" s="142"/>
      <c r="F33" s="142"/>
      <c r="G33" s="142"/>
      <c r="H33" s="142"/>
      <c r="I33" s="142"/>
      <c r="J33" s="142"/>
      <c r="K33" s="143"/>
      <c r="L33" s="126"/>
      <c r="M33" s="127"/>
      <c r="N33" s="127"/>
      <c r="O33" s="127"/>
      <c r="P33" s="127"/>
      <c r="Q33" s="127"/>
      <c r="R33" s="128"/>
      <c r="S33" s="123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5"/>
    </row>
    <row r="34" spans="2:33" ht="14.25" customHeight="1" x14ac:dyDescent="0.35">
      <c r="B34" s="123"/>
      <c r="C34" s="124"/>
      <c r="D34" s="124"/>
      <c r="E34" s="124"/>
      <c r="F34" s="124"/>
      <c r="G34" s="124"/>
      <c r="H34" s="124"/>
      <c r="I34" s="124"/>
      <c r="J34" s="124"/>
      <c r="K34" s="125"/>
      <c r="L34" s="126"/>
      <c r="M34" s="127"/>
      <c r="N34" s="127"/>
      <c r="O34" s="127"/>
      <c r="P34" s="127"/>
      <c r="Q34" s="127"/>
      <c r="R34" s="128"/>
      <c r="S34" s="123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5"/>
    </row>
    <row r="35" spans="2:33" ht="14.25" customHeight="1" x14ac:dyDescent="0.35">
      <c r="B35" s="123"/>
      <c r="C35" s="124"/>
      <c r="D35" s="124"/>
      <c r="E35" s="124"/>
      <c r="F35" s="124"/>
      <c r="G35" s="124"/>
      <c r="H35" s="124"/>
      <c r="I35" s="124"/>
      <c r="J35" s="124"/>
      <c r="K35" s="125"/>
      <c r="L35" s="126"/>
      <c r="M35" s="127"/>
      <c r="N35" s="127"/>
      <c r="O35" s="127"/>
      <c r="P35" s="127"/>
      <c r="Q35" s="127"/>
      <c r="R35" s="128"/>
      <c r="S35" s="123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5"/>
    </row>
    <row r="36" spans="2:33" ht="14.25" customHeight="1" x14ac:dyDescent="0.35">
      <c r="B36" s="123"/>
      <c r="C36" s="124"/>
      <c r="D36" s="124"/>
      <c r="E36" s="124"/>
      <c r="F36" s="124"/>
      <c r="G36" s="124"/>
      <c r="H36" s="124"/>
      <c r="I36" s="124"/>
      <c r="J36" s="124"/>
      <c r="K36" s="125"/>
      <c r="L36" s="126"/>
      <c r="M36" s="127"/>
      <c r="N36" s="127"/>
      <c r="O36" s="127"/>
      <c r="P36" s="127"/>
      <c r="Q36" s="127"/>
      <c r="R36" s="128"/>
      <c r="S36" s="135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7"/>
    </row>
    <row r="37" spans="2:33" ht="14.25" customHeight="1" x14ac:dyDescent="0.35">
      <c r="B37" s="123"/>
      <c r="C37" s="124"/>
      <c r="D37" s="124"/>
      <c r="E37" s="124"/>
      <c r="F37" s="124"/>
      <c r="G37" s="124"/>
      <c r="H37" s="124"/>
      <c r="I37" s="124"/>
      <c r="J37" s="124"/>
      <c r="K37" s="125"/>
      <c r="L37" s="126"/>
      <c r="M37" s="127"/>
      <c r="N37" s="127"/>
      <c r="O37" s="127"/>
      <c r="P37" s="127"/>
      <c r="Q37" s="127"/>
      <c r="R37" s="128"/>
      <c r="S37" s="135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7"/>
    </row>
    <row r="38" spans="2:33" ht="14.25" customHeight="1" x14ac:dyDescent="0.35">
      <c r="B38" s="123"/>
      <c r="C38" s="258"/>
      <c r="D38" s="258"/>
      <c r="E38" s="258"/>
      <c r="F38" s="258"/>
      <c r="G38" s="258"/>
      <c r="H38" s="258"/>
      <c r="I38" s="258"/>
      <c r="J38" s="258"/>
      <c r="K38" s="125"/>
      <c r="L38" s="126"/>
      <c r="M38" s="127"/>
      <c r="N38" s="127"/>
      <c r="O38" s="127"/>
      <c r="P38" s="127"/>
      <c r="Q38" s="127"/>
      <c r="R38" s="128"/>
      <c r="S38" s="135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7"/>
    </row>
    <row r="39" spans="2:33" ht="14.25" customHeight="1" x14ac:dyDescent="0.35">
      <c r="B39" s="129"/>
      <c r="C39" s="130"/>
      <c r="D39" s="130"/>
      <c r="E39" s="130"/>
      <c r="F39" s="130"/>
      <c r="G39" s="130"/>
      <c r="H39" s="130"/>
      <c r="I39" s="130"/>
      <c r="J39" s="130"/>
      <c r="K39" s="131"/>
      <c r="L39" s="132"/>
      <c r="M39" s="133"/>
      <c r="N39" s="133"/>
      <c r="O39" s="133"/>
      <c r="P39" s="133"/>
      <c r="Q39" s="133"/>
      <c r="R39" s="134"/>
      <c r="S39" s="138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40"/>
    </row>
    <row r="40" spans="2:33" ht="17.100000000000001" customHeight="1" x14ac:dyDescent="0.35">
      <c r="B40" s="105" t="s">
        <v>83</v>
      </c>
      <c r="C40" s="106"/>
      <c r="D40" s="106"/>
      <c r="E40" s="106"/>
      <c r="F40" s="106"/>
      <c r="G40" s="106"/>
      <c r="H40" s="106"/>
      <c r="I40" s="106"/>
      <c r="J40" s="106"/>
      <c r="K40" s="107"/>
      <c r="L40" s="108">
        <f>SUM(L17:R28)</f>
        <v>0</v>
      </c>
      <c r="M40" s="109"/>
      <c r="N40" s="109"/>
      <c r="O40" s="109"/>
      <c r="P40" s="109"/>
      <c r="Q40" s="109"/>
      <c r="R40" s="110"/>
      <c r="S40" s="111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3"/>
    </row>
    <row r="41" spans="2:33" ht="17.100000000000001" customHeight="1" x14ac:dyDescent="0.35">
      <c r="B41" s="111" t="s">
        <v>84</v>
      </c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3"/>
    </row>
    <row r="42" spans="2:33" ht="17.100000000000001" customHeight="1" x14ac:dyDescent="0.35">
      <c r="B42" s="51" t="s">
        <v>85</v>
      </c>
      <c r="C42" s="52"/>
      <c r="D42" s="52"/>
      <c r="E42" s="52"/>
      <c r="F42" s="52"/>
      <c r="G42" s="52"/>
      <c r="H42" s="52"/>
      <c r="I42" s="52"/>
      <c r="J42" s="53"/>
      <c r="K42" s="51" t="s">
        <v>86</v>
      </c>
      <c r="L42" s="52"/>
      <c r="M42" s="52"/>
      <c r="N42" s="52"/>
      <c r="O42" s="52"/>
      <c r="P42" s="52"/>
      <c r="Q42" s="53"/>
      <c r="R42" s="51" t="s">
        <v>87</v>
      </c>
      <c r="S42" s="53"/>
      <c r="T42" s="51" t="s">
        <v>88</v>
      </c>
      <c r="U42" s="52"/>
      <c r="V42" s="52"/>
      <c r="W42" s="53"/>
      <c r="X42" s="51" t="s">
        <v>81</v>
      </c>
      <c r="Y42" s="52"/>
      <c r="Z42" s="52"/>
      <c r="AA42" s="53"/>
      <c r="AB42" s="51" t="s">
        <v>89</v>
      </c>
      <c r="AC42" s="52"/>
      <c r="AD42" s="52"/>
      <c r="AE42" s="52"/>
      <c r="AF42" s="52"/>
      <c r="AG42" s="53"/>
    </row>
    <row r="43" spans="2:33" ht="17.100000000000001" customHeight="1" x14ac:dyDescent="0.35">
      <c r="B43" s="114"/>
      <c r="C43" s="115"/>
      <c r="D43" s="115"/>
      <c r="E43" s="115"/>
      <c r="F43" s="115"/>
      <c r="G43" s="115"/>
      <c r="H43" s="115"/>
      <c r="I43" s="115"/>
      <c r="J43" s="115"/>
      <c r="K43" s="114"/>
      <c r="L43" s="115"/>
      <c r="M43" s="115"/>
      <c r="N43" s="115"/>
      <c r="O43" s="115"/>
      <c r="P43" s="115"/>
      <c r="Q43" s="115"/>
      <c r="R43" s="116"/>
      <c r="S43" s="117"/>
      <c r="T43" s="116"/>
      <c r="U43" s="118"/>
      <c r="V43" s="118"/>
      <c r="W43" s="117"/>
      <c r="X43" s="119">
        <f t="shared" ref="X43:X50" si="0">R43*T43</f>
        <v>0</v>
      </c>
      <c r="Y43" s="120"/>
      <c r="Z43" s="120"/>
      <c r="AA43" s="121"/>
      <c r="AB43" s="114"/>
      <c r="AC43" s="115"/>
      <c r="AD43" s="115"/>
      <c r="AE43" s="115"/>
      <c r="AF43" s="115"/>
      <c r="AG43" s="122"/>
    </row>
    <row r="44" spans="2:33" ht="17.100000000000001" customHeight="1" x14ac:dyDescent="0.35">
      <c r="B44" s="94"/>
      <c r="C44" s="95"/>
      <c r="D44" s="95"/>
      <c r="E44" s="95"/>
      <c r="F44" s="95"/>
      <c r="G44" s="95"/>
      <c r="H44" s="95"/>
      <c r="I44" s="95"/>
      <c r="J44" s="95"/>
      <c r="K44" s="94"/>
      <c r="L44" s="95"/>
      <c r="M44" s="95"/>
      <c r="N44" s="95"/>
      <c r="O44" s="95"/>
      <c r="P44" s="95"/>
      <c r="Q44" s="95"/>
      <c r="R44" s="96"/>
      <c r="S44" s="97"/>
      <c r="T44" s="98"/>
      <c r="U44" s="99"/>
      <c r="V44" s="99"/>
      <c r="W44" s="100"/>
      <c r="X44" s="101">
        <f t="shared" si="0"/>
        <v>0</v>
      </c>
      <c r="Y44" s="102"/>
      <c r="Z44" s="102"/>
      <c r="AA44" s="103"/>
      <c r="AB44" s="94"/>
      <c r="AC44" s="95"/>
      <c r="AD44" s="95"/>
      <c r="AE44" s="95"/>
      <c r="AF44" s="95"/>
      <c r="AG44" s="104"/>
    </row>
    <row r="45" spans="2:33" ht="17.100000000000001" customHeight="1" x14ac:dyDescent="0.35">
      <c r="B45" s="94"/>
      <c r="C45" s="95"/>
      <c r="D45" s="95"/>
      <c r="E45" s="95"/>
      <c r="F45" s="95"/>
      <c r="G45" s="95"/>
      <c r="H45" s="95"/>
      <c r="I45" s="95"/>
      <c r="J45" s="95"/>
      <c r="K45" s="94"/>
      <c r="L45" s="95"/>
      <c r="M45" s="95"/>
      <c r="N45" s="95"/>
      <c r="O45" s="95"/>
      <c r="P45" s="95"/>
      <c r="Q45" s="95"/>
      <c r="R45" s="96"/>
      <c r="S45" s="97"/>
      <c r="T45" s="98"/>
      <c r="U45" s="99"/>
      <c r="V45" s="99"/>
      <c r="W45" s="100"/>
      <c r="X45" s="101">
        <f t="shared" si="0"/>
        <v>0</v>
      </c>
      <c r="Y45" s="102"/>
      <c r="Z45" s="102"/>
      <c r="AA45" s="103"/>
      <c r="AB45" s="94"/>
      <c r="AC45" s="95"/>
      <c r="AD45" s="95"/>
      <c r="AE45" s="95"/>
      <c r="AF45" s="95"/>
      <c r="AG45" s="104"/>
    </row>
    <row r="46" spans="2:33" ht="17.100000000000001" customHeight="1" x14ac:dyDescent="0.35">
      <c r="B46" s="94"/>
      <c r="C46" s="95"/>
      <c r="D46" s="95"/>
      <c r="E46" s="95"/>
      <c r="F46" s="95"/>
      <c r="G46" s="95"/>
      <c r="H46" s="95"/>
      <c r="I46" s="95"/>
      <c r="J46" s="95"/>
      <c r="K46" s="94"/>
      <c r="L46" s="95"/>
      <c r="M46" s="95"/>
      <c r="N46" s="95"/>
      <c r="O46" s="95"/>
      <c r="P46" s="95"/>
      <c r="Q46" s="95"/>
      <c r="R46" s="96"/>
      <c r="S46" s="97"/>
      <c r="T46" s="98"/>
      <c r="U46" s="99"/>
      <c r="V46" s="99"/>
      <c r="W46" s="100"/>
      <c r="X46" s="101">
        <f t="shared" si="0"/>
        <v>0</v>
      </c>
      <c r="Y46" s="102"/>
      <c r="Z46" s="102"/>
      <c r="AA46" s="103"/>
      <c r="AB46" s="94"/>
      <c r="AC46" s="95"/>
      <c r="AD46" s="95"/>
      <c r="AE46" s="95"/>
      <c r="AF46" s="95"/>
      <c r="AG46" s="104"/>
    </row>
    <row r="47" spans="2:33" ht="17.100000000000001" customHeight="1" x14ac:dyDescent="0.35">
      <c r="B47" s="94"/>
      <c r="C47" s="95"/>
      <c r="D47" s="95"/>
      <c r="E47" s="95"/>
      <c r="F47" s="95"/>
      <c r="G47" s="95"/>
      <c r="H47" s="95"/>
      <c r="I47" s="95"/>
      <c r="J47" s="95"/>
      <c r="K47" s="94"/>
      <c r="L47" s="95"/>
      <c r="M47" s="95"/>
      <c r="N47" s="95"/>
      <c r="O47" s="95"/>
      <c r="P47" s="95"/>
      <c r="Q47" s="95"/>
      <c r="R47" s="96"/>
      <c r="S47" s="97"/>
      <c r="T47" s="98"/>
      <c r="U47" s="99"/>
      <c r="V47" s="99"/>
      <c r="W47" s="100"/>
      <c r="X47" s="101">
        <f t="shared" si="0"/>
        <v>0</v>
      </c>
      <c r="Y47" s="102"/>
      <c r="Z47" s="102"/>
      <c r="AA47" s="103"/>
      <c r="AB47" s="94"/>
      <c r="AC47" s="95"/>
      <c r="AD47" s="95"/>
      <c r="AE47" s="95"/>
      <c r="AF47" s="95"/>
      <c r="AG47" s="104"/>
    </row>
    <row r="48" spans="2:33" ht="16.5" customHeight="1" x14ac:dyDescent="0.35">
      <c r="B48" s="94"/>
      <c r="C48" s="95"/>
      <c r="D48" s="95"/>
      <c r="E48" s="95"/>
      <c r="F48" s="95"/>
      <c r="G48" s="95"/>
      <c r="H48" s="95"/>
      <c r="I48" s="95"/>
      <c r="J48" s="95"/>
      <c r="K48" s="94"/>
      <c r="L48" s="95"/>
      <c r="M48" s="95"/>
      <c r="N48" s="95"/>
      <c r="O48" s="95"/>
      <c r="P48" s="95"/>
      <c r="Q48" s="95"/>
      <c r="R48" s="96"/>
      <c r="S48" s="97"/>
      <c r="T48" s="98"/>
      <c r="U48" s="99"/>
      <c r="V48" s="99"/>
      <c r="W48" s="100"/>
      <c r="X48" s="101">
        <f t="shared" si="0"/>
        <v>0</v>
      </c>
      <c r="Y48" s="102"/>
      <c r="Z48" s="102"/>
      <c r="AA48" s="103"/>
      <c r="AB48" s="94"/>
      <c r="AC48" s="95"/>
      <c r="AD48" s="95"/>
      <c r="AE48" s="95"/>
      <c r="AF48" s="95"/>
      <c r="AG48" s="104"/>
    </row>
    <row r="49" spans="2:33" ht="17.100000000000001" customHeight="1" x14ac:dyDescent="0.35">
      <c r="B49" s="94"/>
      <c r="C49" s="95"/>
      <c r="D49" s="95"/>
      <c r="E49" s="95"/>
      <c r="F49" s="95"/>
      <c r="G49" s="95"/>
      <c r="H49" s="95"/>
      <c r="I49" s="95"/>
      <c r="J49" s="95"/>
      <c r="K49" s="94"/>
      <c r="L49" s="95"/>
      <c r="M49" s="95"/>
      <c r="N49" s="95"/>
      <c r="O49" s="95"/>
      <c r="P49" s="95"/>
      <c r="Q49" s="95"/>
      <c r="R49" s="96"/>
      <c r="S49" s="97"/>
      <c r="T49" s="98"/>
      <c r="U49" s="99"/>
      <c r="V49" s="99"/>
      <c r="W49" s="100"/>
      <c r="X49" s="101">
        <f t="shared" si="0"/>
        <v>0</v>
      </c>
      <c r="Y49" s="102"/>
      <c r="Z49" s="102"/>
      <c r="AA49" s="103"/>
      <c r="AB49" s="94"/>
      <c r="AC49" s="95"/>
      <c r="AD49" s="95"/>
      <c r="AE49" s="95"/>
      <c r="AF49" s="95"/>
      <c r="AG49" s="104"/>
    </row>
    <row r="50" spans="2:33" ht="17.100000000000001" customHeight="1" x14ac:dyDescent="0.35">
      <c r="B50" s="83"/>
      <c r="C50" s="84"/>
      <c r="D50" s="84"/>
      <c r="E50" s="84"/>
      <c r="F50" s="84"/>
      <c r="G50" s="84"/>
      <c r="H50" s="84"/>
      <c r="I50" s="84"/>
      <c r="J50" s="84"/>
      <c r="K50" s="83"/>
      <c r="L50" s="84"/>
      <c r="M50" s="84"/>
      <c r="N50" s="84"/>
      <c r="O50" s="84"/>
      <c r="P50" s="84"/>
      <c r="Q50" s="84"/>
      <c r="R50" s="85"/>
      <c r="S50" s="86"/>
      <c r="T50" s="87"/>
      <c r="U50" s="88"/>
      <c r="V50" s="88"/>
      <c r="W50" s="89"/>
      <c r="X50" s="90">
        <f t="shared" si="0"/>
        <v>0</v>
      </c>
      <c r="Y50" s="91"/>
      <c r="Z50" s="91"/>
      <c r="AA50" s="92"/>
      <c r="AB50" s="83"/>
      <c r="AC50" s="84"/>
      <c r="AD50" s="84"/>
      <c r="AE50" s="84"/>
      <c r="AF50" s="84"/>
      <c r="AG50" s="93"/>
    </row>
    <row r="51" spans="2:33" ht="13.5" customHeight="1" x14ac:dyDescent="0.35">
      <c r="B51" s="81" t="s">
        <v>90</v>
      </c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</row>
    <row r="52" spans="2:33" ht="13.5" customHeight="1" x14ac:dyDescent="0.35">
      <c r="B52" s="82" t="s">
        <v>111</v>
      </c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</row>
    <row r="53" spans="2:33" ht="3" customHeight="1" x14ac:dyDescent="0.35"/>
    <row r="54" spans="2:33" ht="13.5" customHeight="1" x14ac:dyDescent="0.35"/>
    <row r="55" spans="2:33" ht="13.5" customHeight="1" x14ac:dyDescent="0.35"/>
    <row r="56" spans="2:33" ht="13.5" customHeight="1" x14ac:dyDescent="0.35"/>
    <row r="57" spans="2:33" ht="13.5" customHeight="1" x14ac:dyDescent="0.35"/>
    <row r="58" spans="2:33" ht="13.5" customHeight="1" x14ac:dyDescent="0.35"/>
    <row r="59" spans="2:33" ht="13.5" customHeight="1" x14ac:dyDescent="0.35"/>
    <row r="60" spans="2:33" ht="13.5" customHeight="1" x14ac:dyDescent="0.35"/>
    <row r="61" spans="2:33" ht="13.5" customHeight="1" x14ac:dyDescent="0.35"/>
    <row r="62" spans="2:33" ht="13.5" customHeight="1" x14ac:dyDescent="0.35"/>
    <row r="63" spans="2:33" ht="13.5" customHeight="1" x14ac:dyDescent="0.35"/>
    <row r="64" spans="2:33" ht="13.5" customHeight="1" x14ac:dyDescent="0.35"/>
  </sheetData>
  <mergeCells count="154">
    <mergeCell ref="B51:AG51"/>
    <mergeCell ref="B52:AG52"/>
    <mergeCell ref="B50:J50"/>
    <mergeCell ref="K50:Q50"/>
    <mergeCell ref="R50:S50"/>
    <mergeCell ref="T50:W50"/>
    <mergeCell ref="X50:AA50"/>
    <mergeCell ref="AB50:AG50"/>
    <mergeCell ref="B49:J49"/>
    <mergeCell ref="K49:Q49"/>
    <mergeCell ref="R49:S49"/>
    <mergeCell ref="T49:W49"/>
    <mergeCell ref="X49:AA49"/>
    <mergeCell ref="AB49:AG49"/>
    <mergeCell ref="B48:J48"/>
    <mergeCell ref="K48:Q48"/>
    <mergeCell ref="R48:S48"/>
    <mergeCell ref="T48:W48"/>
    <mergeCell ref="X48:AA48"/>
    <mergeCell ref="AB48:AG48"/>
    <mergeCell ref="B47:J47"/>
    <mergeCell ref="K47:Q47"/>
    <mergeCell ref="R47:S47"/>
    <mergeCell ref="T47:W47"/>
    <mergeCell ref="X47:AA47"/>
    <mergeCell ref="AB47:AG47"/>
    <mergeCell ref="B46:J46"/>
    <mergeCell ref="K46:Q46"/>
    <mergeCell ref="R46:S46"/>
    <mergeCell ref="T46:W46"/>
    <mergeCell ref="X46:AA46"/>
    <mergeCell ref="AB46:AG46"/>
    <mergeCell ref="B45:J45"/>
    <mergeCell ref="K45:Q45"/>
    <mergeCell ref="R45:S45"/>
    <mergeCell ref="T45:W45"/>
    <mergeCell ref="X45:AA45"/>
    <mergeCell ref="AB45:AG45"/>
    <mergeCell ref="B44:J44"/>
    <mergeCell ref="K44:Q44"/>
    <mergeCell ref="R44:S44"/>
    <mergeCell ref="T44:W44"/>
    <mergeCell ref="X44:AA44"/>
    <mergeCell ref="AB44:AG44"/>
    <mergeCell ref="B41:AG41"/>
    <mergeCell ref="B43:J43"/>
    <mergeCell ref="K43:Q43"/>
    <mergeCell ref="R43:S43"/>
    <mergeCell ref="T43:W43"/>
    <mergeCell ref="X43:AA43"/>
    <mergeCell ref="AB43:AG43"/>
    <mergeCell ref="B39:K39"/>
    <mergeCell ref="L39:R39"/>
    <mergeCell ref="B40:K40"/>
    <mergeCell ref="L40:R40"/>
    <mergeCell ref="S40:AG40"/>
    <mergeCell ref="B37:K37"/>
    <mergeCell ref="L37:R37"/>
    <mergeCell ref="B38:K38"/>
    <mergeCell ref="L38:R38"/>
    <mergeCell ref="S37:AG37"/>
    <mergeCell ref="S38:AG38"/>
    <mergeCell ref="S39:AG39"/>
    <mergeCell ref="B35:K35"/>
    <mergeCell ref="L35:R35"/>
    <mergeCell ref="S35:AG35"/>
    <mergeCell ref="B36:K36"/>
    <mergeCell ref="L36:R36"/>
    <mergeCell ref="B33:K33"/>
    <mergeCell ref="L33:R33"/>
    <mergeCell ref="S33:AG33"/>
    <mergeCell ref="B34:K34"/>
    <mergeCell ref="L34:R34"/>
    <mergeCell ref="S34:AG34"/>
    <mergeCell ref="S36:AG36"/>
    <mergeCell ref="B31:K31"/>
    <mergeCell ref="L31:R31"/>
    <mergeCell ref="S31:AG31"/>
    <mergeCell ref="B32:K32"/>
    <mergeCell ref="L32:R32"/>
    <mergeCell ref="S32:AG32"/>
    <mergeCell ref="B29:K29"/>
    <mergeCell ref="L29:R29"/>
    <mergeCell ref="S29:AG29"/>
    <mergeCell ref="B30:K30"/>
    <mergeCell ref="L30:R30"/>
    <mergeCell ref="S30:AG30"/>
    <mergeCell ref="B27:K27"/>
    <mergeCell ref="L27:R27"/>
    <mergeCell ref="S27:AG27"/>
    <mergeCell ref="B28:K28"/>
    <mergeCell ref="L28:R28"/>
    <mergeCell ref="S28:AG28"/>
    <mergeCell ref="B25:K25"/>
    <mergeCell ref="L25:R25"/>
    <mergeCell ref="S25:AG25"/>
    <mergeCell ref="B26:K26"/>
    <mergeCell ref="L26:R26"/>
    <mergeCell ref="S26:AG26"/>
    <mergeCell ref="B23:K23"/>
    <mergeCell ref="L23:R23"/>
    <mergeCell ref="S23:AG23"/>
    <mergeCell ref="B24:K24"/>
    <mergeCell ref="L24:R24"/>
    <mergeCell ref="S24:AG24"/>
    <mergeCell ref="B21:K21"/>
    <mergeCell ref="L21:R21"/>
    <mergeCell ref="S21:AG21"/>
    <mergeCell ref="B22:K22"/>
    <mergeCell ref="L22:R22"/>
    <mergeCell ref="S22:AG22"/>
    <mergeCell ref="B20:K20"/>
    <mergeCell ref="L20:R20"/>
    <mergeCell ref="S20:AG20"/>
    <mergeCell ref="B18:K18"/>
    <mergeCell ref="L18:R18"/>
    <mergeCell ref="S18:AG18"/>
    <mergeCell ref="B19:K19"/>
    <mergeCell ref="L19:R19"/>
    <mergeCell ref="S19:AG19"/>
    <mergeCell ref="B16:K16"/>
    <mergeCell ref="L16:R16"/>
    <mergeCell ref="B17:K17"/>
    <mergeCell ref="L17:R17"/>
    <mergeCell ref="S17:AG17"/>
    <mergeCell ref="F13:L13"/>
    <mergeCell ref="M13:S13"/>
    <mergeCell ref="T13:Z13"/>
    <mergeCell ref="AA13:AG13"/>
    <mergeCell ref="B14:AG14"/>
    <mergeCell ref="B15:K15"/>
    <mergeCell ref="L15:R15"/>
    <mergeCell ref="S15:AG15"/>
    <mergeCell ref="S16:Y16"/>
    <mergeCell ref="Z16:AG16"/>
    <mergeCell ref="M9:S9"/>
    <mergeCell ref="T9:Z9"/>
    <mergeCell ref="AA9:AG9"/>
    <mergeCell ref="F10:L12"/>
    <mergeCell ref="M10:S12"/>
    <mergeCell ref="T10:Z12"/>
    <mergeCell ref="AA10:AG12"/>
    <mergeCell ref="A1:AG1"/>
    <mergeCell ref="A4:AG4"/>
    <mergeCell ref="A5:AG5"/>
    <mergeCell ref="B6:E13"/>
    <mergeCell ref="F6:L8"/>
    <mergeCell ref="M6:S8"/>
    <mergeCell ref="T6:Z8"/>
    <mergeCell ref="AA6:AG8"/>
    <mergeCell ref="F9:L9"/>
    <mergeCell ref="B3:AG3"/>
    <mergeCell ref="V2:AF2"/>
    <mergeCell ref="N2:T2"/>
  </mergeCells>
  <phoneticPr fontId="7"/>
  <pageMargins left="0.7" right="0.2" top="0.75" bottom="0.45" header="0.3" footer="0.3"/>
  <pageSetup paperSize="9" scale="9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Z114"/>
  <sheetViews>
    <sheetView showGridLines="0" view="pageBreakPreview" zoomScale="70" zoomScaleNormal="85" zoomScaleSheetLayoutView="70" workbookViewId="0">
      <pane xSplit="7" ySplit="8" topLeftCell="H9" activePane="bottomRight" state="frozen"/>
      <selection activeCell="F9" sqref="F9:L9"/>
      <selection pane="topRight" activeCell="F9" sqref="F9:L9"/>
      <selection pane="bottomLeft" activeCell="F9" sqref="F9:L9"/>
      <selection pane="bottomRight" activeCell="L118" sqref="L118"/>
    </sheetView>
  </sheetViews>
  <sheetFormatPr defaultRowHeight="18.75" x14ac:dyDescent="0.35"/>
  <cols>
    <col min="1" max="1" width="4.7109375" style="1" customWidth="1"/>
    <col min="2" max="2" width="7.7109375" style="2" customWidth="1"/>
    <col min="3" max="3" width="25.7109375" style="1" customWidth="1"/>
    <col min="4" max="4" width="12.7109375" style="1" customWidth="1"/>
    <col min="5" max="5" width="5.7109375" style="2" customWidth="1"/>
    <col min="6" max="6" width="9.7109375" style="1" customWidth="1"/>
    <col min="7" max="7" width="10.7109375" style="17" customWidth="1"/>
    <col min="8" max="8" width="10.42578125" style="1" customWidth="1"/>
    <col min="9" max="20" width="9.7109375" style="15" customWidth="1"/>
    <col min="21" max="24" width="10.7109375" style="15" customWidth="1"/>
    <col min="25" max="25" width="13" style="16" bestFit="1" customWidth="1"/>
    <col min="26" max="26" width="11.28515625" style="35" customWidth="1"/>
    <col min="27" max="16384" width="9.140625" style="1"/>
  </cols>
  <sheetData>
    <row r="1" spans="1:26" s="2" customFormat="1" x14ac:dyDescent="0.35">
      <c r="A1" s="1"/>
      <c r="G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3"/>
      <c r="Z1" s="35"/>
    </row>
    <row r="2" spans="1:26" s="2" customFormat="1" ht="30" x14ac:dyDescent="0.35">
      <c r="A2" s="1"/>
      <c r="B2" s="20" t="s">
        <v>103</v>
      </c>
      <c r="F2" s="79" t="s">
        <v>114</v>
      </c>
      <c r="G2" s="3"/>
      <c r="I2" s="4"/>
      <c r="J2" s="4"/>
      <c r="K2" s="18"/>
      <c r="L2" s="19"/>
      <c r="M2" s="19"/>
      <c r="Q2" s="259" t="s">
        <v>122</v>
      </c>
      <c r="R2" s="259"/>
      <c r="S2" s="259"/>
      <c r="T2" s="260" t="str">
        <f>IF('別紙２ 経費内訳'!V2=0,"",'別紙２ 経費内訳'!V2)</f>
        <v/>
      </c>
      <c r="U2" s="261"/>
      <c r="V2" s="261"/>
      <c r="W2" s="261"/>
      <c r="X2" s="261"/>
      <c r="Y2" s="262"/>
      <c r="Z2" s="35"/>
    </row>
    <row r="3" spans="1:26" s="2" customFormat="1" ht="9.75" customHeight="1" x14ac:dyDescent="0.35">
      <c r="A3" s="1"/>
      <c r="G3" s="3"/>
      <c r="I3" s="4"/>
      <c r="J3" s="4"/>
      <c r="K3" s="5"/>
      <c r="L3" s="5"/>
      <c r="M3" s="5"/>
      <c r="N3" s="5"/>
      <c r="O3" s="5"/>
      <c r="P3" s="5"/>
      <c r="Q3" s="4"/>
      <c r="R3" s="4"/>
      <c r="S3" s="4"/>
      <c r="T3" s="4"/>
      <c r="U3" s="4"/>
      <c r="V3" s="4"/>
      <c r="W3" s="4"/>
      <c r="X3" s="4"/>
      <c r="Y3" s="3"/>
      <c r="Z3" s="35"/>
    </row>
    <row r="4" spans="1:26" s="21" customFormat="1" ht="18" customHeight="1" x14ac:dyDescent="0.35">
      <c r="B4" s="235" t="s">
        <v>17</v>
      </c>
      <c r="C4" s="236"/>
      <c r="D4" s="236"/>
      <c r="E4" s="236"/>
      <c r="F4" s="236"/>
      <c r="G4" s="236"/>
      <c r="H4" s="237"/>
      <c r="I4" s="238" t="s">
        <v>0</v>
      </c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40"/>
      <c r="V4" s="241" t="s">
        <v>30</v>
      </c>
      <c r="W4" s="242"/>
      <c r="X4" s="243"/>
      <c r="Y4" s="244" t="s">
        <v>32</v>
      </c>
      <c r="Z4" s="230" t="s">
        <v>52</v>
      </c>
    </row>
    <row r="5" spans="1:26" s="21" customFormat="1" ht="18" customHeight="1" x14ac:dyDescent="0.35">
      <c r="B5" s="232" t="s">
        <v>18</v>
      </c>
      <c r="C5" s="232" t="s">
        <v>1</v>
      </c>
      <c r="D5" s="235" t="s">
        <v>2</v>
      </c>
      <c r="E5" s="236"/>
      <c r="F5" s="236"/>
      <c r="G5" s="236"/>
      <c r="H5" s="237"/>
      <c r="I5" s="238" t="s">
        <v>3</v>
      </c>
      <c r="J5" s="239"/>
      <c r="K5" s="239"/>
      <c r="L5" s="239"/>
      <c r="M5" s="239"/>
      <c r="N5" s="239"/>
      <c r="O5" s="239"/>
      <c r="P5" s="239"/>
      <c r="Q5" s="240"/>
      <c r="R5" s="22" t="s">
        <v>4</v>
      </c>
      <c r="S5" s="22" t="s">
        <v>5</v>
      </c>
      <c r="T5" s="22" t="s">
        <v>6</v>
      </c>
      <c r="U5" s="250" t="s">
        <v>24</v>
      </c>
      <c r="V5" s="241"/>
      <c r="W5" s="242"/>
      <c r="X5" s="253" t="s">
        <v>51</v>
      </c>
      <c r="Y5" s="245"/>
      <c r="Z5" s="231"/>
    </row>
    <row r="6" spans="1:26" s="21" customFormat="1" ht="55.5" customHeight="1" x14ac:dyDescent="0.35">
      <c r="B6" s="233"/>
      <c r="C6" s="233"/>
      <c r="D6" s="232" t="s">
        <v>19</v>
      </c>
      <c r="E6" s="247" t="s">
        <v>21</v>
      </c>
      <c r="F6" s="247" t="s">
        <v>22</v>
      </c>
      <c r="G6" s="244" t="s">
        <v>23</v>
      </c>
      <c r="H6" s="247" t="s">
        <v>28</v>
      </c>
      <c r="I6" s="238" t="s">
        <v>7</v>
      </c>
      <c r="J6" s="239"/>
      <c r="K6" s="239"/>
      <c r="L6" s="239"/>
      <c r="M6" s="239"/>
      <c r="N6" s="240"/>
      <c r="O6" s="250" t="s">
        <v>20</v>
      </c>
      <c r="P6" s="250" t="s">
        <v>8</v>
      </c>
      <c r="Q6" s="250" t="s">
        <v>9</v>
      </c>
      <c r="R6" s="254" t="s">
        <v>4</v>
      </c>
      <c r="S6" s="254" t="s">
        <v>5</v>
      </c>
      <c r="T6" s="254" t="s">
        <v>6</v>
      </c>
      <c r="U6" s="251"/>
      <c r="V6" s="250" t="s">
        <v>31</v>
      </c>
      <c r="W6" s="250" t="s">
        <v>33</v>
      </c>
      <c r="X6" s="251"/>
      <c r="Y6" s="245"/>
      <c r="Z6" s="231"/>
    </row>
    <row r="7" spans="1:26" s="21" customFormat="1" ht="21" customHeight="1" x14ac:dyDescent="0.35">
      <c r="B7" s="233"/>
      <c r="C7" s="233"/>
      <c r="D7" s="233"/>
      <c r="E7" s="248"/>
      <c r="F7" s="248"/>
      <c r="G7" s="245"/>
      <c r="H7" s="248"/>
      <c r="I7" s="238" t="s">
        <v>49</v>
      </c>
      <c r="J7" s="239"/>
      <c r="K7" s="240"/>
      <c r="L7" s="239" t="s">
        <v>50</v>
      </c>
      <c r="M7" s="239"/>
      <c r="N7" s="240"/>
      <c r="O7" s="251"/>
      <c r="P7" s="251"/>
      <c r="Q7" s="251"/>
      <c r="R7" s="255"/>
      <c r="S7" s="255"/>
      <c r="T7" s="255"/>
      <c r="U7" s="251"/>
      <c r="V7" s="251"/>
      <c r="W7" s="251"/>
      <c r="X7" s="251"/>
      <c r="Y7" s="245"/>
      <c r="Z7" s="231"/>
    </row>
    <row r="8" spans="1:26" s="21" customFormat="1" ht="37.5" x14ac:dyDescent="0.35">
      <c r="B8" s="234"/>
      <c r="C8" s="234"/>
      <c r="D8" s="234"/>
      <c r="E8" s="249"/>
      <c r="F8" s="249"/>
      <c r="G8" s="246"/>
      <c r="H8" s="249"/>
      <c r="I8" s="22" t="s">
        <v>10</v>
      </c>
      <c r="J8" s="22" t="s">
        <v>11</v>
      </c>
      <c r="K8" s="23" t="s">
        <v>12</v>
      </c>
      <c r="L8" s="23" t="s">
        <v>13</v>
      </c>
      <c r="M8" s="23" t="s">
        <v>14</v>
      </c>
      <c r="N8" s="23" t="s">
        <v>15</v>
      </c>
      <c r="O8" s="252"/>
      <c r="P8" s="252"/>
      <c r="Q8" s="252"/>
      <c r="R8" s="256"/>
      <c r="S8" s="256"/>
      <c r="T8" s="256"/>
      <c r="U8" s="252"/>
      <c r="V8" s="252"/>
      <c r="W8" s="252"/>
      <c r="X8" s="252"/>
      <c r="Y8" s="246"/>
      <c r="Z8" s="231"/>
    </row>
    <row r="9" spans="1:26" ht="20.100000000000001" customHeight="1" x14ac:dyDescent="0.35">
      <c r="B9" s="6">
        <v>1</v>
      </c>
      <c r="C9" s="7"/>
      <c r="D9" s="8"/>
      <c r="E9" s="24"/>
      <c r="F9" s="42"/>
      <c r="G9" s="29">
        <f>E9*F9</f>
        <v>0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>
        <f>SUM(I9:T9)</f>
        <v>0</v>
      </c>
      <c r="V9" s="25"/>
      <c r="W9" s="25"/>
      <c r="X9" s="25">
        <f>V9+W9</f>
        <v>0</v>
      </c>
      <c r="Y9" s="26">
        <f t="shared" ref="Y9:Y72" si="0">U9+X9</f>
        <v>0</v>
      </c>
      <c r="Z9" s="36" t="str">
        <f t="shared" ref="Z9:Z109" si="1">IF(G9=Y9,"○","×")</f>
        <v>○</v>
      </c>
    </row>
    <row r="10" spans="1:26" ht="20.100000000000001" customHeight="1" x14ac:dyDescent="0.35">
      <c r="B10" s="6">
        <v>2</v>
      </c>
      <c r="C10" s="10"/>
      <c r="D10" s="11"/>
      <c r="E10" s="28"/>
      <c r="F10" s="43"/>
      <c r="G10" s="29">
        <f t="shared" ref="G10:G22" si="2">E10*F10</f>
        <v>0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>
        <f t="shared" ref="U10:U22" si="3">SUM(I10:T10)</f>
        <v>0</v>
      </c>
      <c r="V10" s="25"/>
      <c r="W10" s="25"/>
      <c r="X10" s="25">
        <f t="shared" ref="X10:X73" si="4">V10+W10</f>
        <v>0</v>
      </c>
      <c r="Y10" s="26">
        <f t="shared" si="0"/>
        <v>0</v>
      </c>
      <c r="Z10" s="36" t="str">
        <f t="shared" si="1"/>
        <v>○</v>
      </c>
    </row>
    <row r="11" spans="1:26" ht="20.100000000000001" customHeight="1" x14ac:dyDescent="0.35">
      <c r="B11" s="6">
        <v>3</v>
      </c>
      <c r="C11" s="10"/>
      <c r="D11" s="11"/>
      <c r="E11" s="28"/>
      <c r="F11" s="43"/>
      <c r="G11" s="29">
        <f t="shared" si="2"/>
        <v>0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>
        <f t="shared" si="3"/>
        <v>0</v>
      </c>
      <c r="V11" s="25"/>
      <c r="W11" s="25"/>
      <c r="X11" s="25">
        <f t="shared" si="4"/>
        <v>0</v>
      </c>
      <c r="Y11" s="26">
        <f t="shared" si="0"/>
        <v>0</v>
      </c>
      <c r="Z11" s="36" t="str">
        <f t="shared" si="1"/>
        <v>○</v>
      </c>
    </row>
    <row r="12" spans="1:26" ht="20.100000000000001" customHeight="1" x14ac:dyDescent="0.35">
      <c r="B12" s="6">
        <v>4</v>
      </c>
      <c r="C12" s="10"/>
      <c r="D12" s="11"/>
      <c r="E12" s="28"/>
      <c r="F12" s="43"/>
      <c r="G12" s="29">
        <f t="shared" si="2"/>
        <v>0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>
        <f t="shared" si="3"/>
        <v>0</v>
      </c>
      <c r="V12" s="25"/>
      <c r="W12" s="25"/>
      <c r="X12" s="25">
        <f t="shared" si="4"/>
        <v>0</v>
      </c>
      <c r="Y12" s="26">
        <f t="shared" si="0"/>
        <v>0</v>
      </c>
      <c r="Z12" s="36" t="str">
        <f t="shared" si="1"/>
        <v>○</v>
      </c>
    </row>
    <row r="13" spans="1:26" ht="20.100000000000001" customHeight="1" x14ac:dyDescent="0.35">
      <c r="B13" s="6">
        <v>5</v>
      </c>
      <c r="C13" s="10"/>
      <c r="D13" s="11"/>
      <c r="E13" s="28"/>
      <c r="F13" s="43"/>
      <c r="G13" s="29">
        <f t="shared" si="2"/>
        <v>0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>
        <f t="shared" si="3"/>
        <v>0</v>
      </c>
      <c r="V13" s="25"/>
      <c r="W13" s="25"/>
      <c r="X13" s="25">
        <f t="shared" si="4"/>
        <v>0</v>
      </c>
      <c r="Y13" s="26">
        <f t="shared" si="0"/>
        <v>0</v>
      </c>
      <c r="Z13" s="36" t="str">
        <f t="shared" si="1"/>
        <v>○</v>
      </c>
    </row>
    <row r="14" spans="1:26" ht="20.100000000000001" customHeight="1" x14ac:dyDescent="0.35">
      <c r="B14" s="6">
        <v>6</v>
      </c>
      <c r="C14" s="10"/>
      <c r="D14" s="11"/>
      <c r="E14" s="28"/>
      <c r="F14" s="43"/>
      <c r="G14" s="29">
        <f t="shared" si="2"/>
        <v>0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>
        <f t="shared" si="3"/>
        <v>0</v>
      </c>
      <c r="V14" s="25"/>
      <c r="W14" s="25"/>
      <c r="X14" s="25">
        <f t="shared" si="4"/>
        <v>0</v>
      </c>
      <c r="Y14" s="26">
        <f t="shared" si="0"/>
        <v>0</v>
      </c>
      <c r="Z14" s="36" t="str">
        <f t="shared" si="1"/>
        <v>○</v>
      </c>
    </row>
    <row r="15" spans="1:26" ht="20.100000000000001" customHeight="1" x14ac:dyDescent="0.35">
      <c r="B15" s="6">
        <v>7</v>
      </c>
      <c r="C15" s="10"/>
      <c r="D15" s="11"/>
      <c r="E15" s="28"/>
      <c r="F15" s="43"/>
      <c r="G15" s="29">
        <f t="shared" si="2"/>
        <v>0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>
        <f t="shared" si="3"/>
        <v>0</v>
      </c>
      <c r="V15" s="25"/>
      <c r="W15" s="25"/>
      <c r="X15" s="25">
        <f t="shared" si="4"/>
        <v>0</v>
      </c>
      <c r="Y15" s="26">
        <f t="shared" si="0"/>
        <v>0</v>
      </c>
      <c r="Z15" s="36" t="str">
        <f t="shared" si="1"/>
        <v>○</v>
      </c>
    </row>
    <row r="16" spans="1:26" ht="20.100000000000001" customHeight="1" x14ac:dyDescent="0.35">
      <c r="B16" s="6">
        <v>8</v>
      </c>
      <c r="C16" s="10"/>
      <c r="D16" s="11"/>
      <c r="E16" s="28"/>
      <c r="F16" s="43"/>
      <c r="G16" s="29">
        <f t="shared" si="2"/>
        <v>0</v>
      </c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>
        <f t="shared" si="3"/>
        <v>0</v>
      </c>
      <c r="V16" s="25"/>
      <c r="W16" s="25"/>
      <c r="X16" s="25">
        <f t="shared" si="4"/>
        <v>0</v>
      </c>
      <c r="Y16" s="26">
        <f t="shared" si="0"/>
        <v>0</v>
      </c>
      <c r="Z16" s="36" t="str">
        <f t="shared" si="1"/>
        <v>○</v>
      </c>
    </row>
    <row r="17" spans="2:26" ht="20.100000000000001" customHeight="1" x14ac:dyDescent="0.35">
      <c r="B17" s="6">
        <v>9</v>
      </c>
      <c r="C17" s="10"/>
      <c r="D17" s="11"/>
      <c r="E17" s="28"/>
      <c r="F17" s="43"/>
      <c r="G17" s="29">
        <f t="shared" si="2"/>
        <v>0</v>
      </c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>
        <f t="shared" si="3"/>
        <v>0</v>
      </c>
      <c r="V17" s="25"/>
      <c r="W17" s="25"/>
      <c r="X17" s="25">
        <f t="shared" si="4"/>
        <v>0</v>
      </c>
      <c r="Y17" s="26">
        <f t="shared" si="0"/>
        <v>0</v>
      </c>
      <c r="Z17" s="36" t="str">
        <f t="shared" si="1"/>
        <v>○</v>
      </c>
    </row>
    <row r="18" spans="2:26" ht="20.100000000000001" customHeight="1" x14ac:dyDescent="0.35">
      <c r="B18" s="6">
        <v>10</v>
      </c>
      <c r="C18" s="10"/>
      <c r="D18" s="11"/>
      <c r="E18" s="28"/>
      <c r="F18" s="43"/>
      <c r="G18" s="29">
        <f t="shared" si="2"/>
        <v>0</v>
      </c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>
        <f t="shared" si="3"/>
        <v>0</v>
      </c>
      <c r="V18" s="25"/>
      <c r="W18" s="25"/>
      <c r="X18" s="25">
        <f t="shared" si="4"/>
        <v>0</v>
      </c>
      <c r="Y18" s="26">
        <f t="shared" si="0"/>
        <v>0</v>
      </c>
      <c r="Z18" s="36" t="str">
        <f t="shared" si="1"/>
        <v>○</v>
      </c>
    </row>
    <row r="19" spans="2:26" ht="20.100000000000001" customHeight="1" x14ac:dyDescent="0.35">
      <c r="B19" s="6">
        <v>11</v>
      </c>
      <c r="C19" s="10"/>
      <c r="D19" s="11"/>
      <c r="E19" s="28"/>
      <c r="F19" s="43"/>
      <c r="G19" s="29">
        <f t="shared" si="2"/>
        <v>0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>
        <f t="shared" si="3"/>
        <v>0</v>
      </c>
      <c r="V19" s="25"/>
      <c r="W19" s="25"/>
      <c r="X19" s="25">
        <f t="shared" si="4"/>
        <v>0</v>
      </c>
      <c r="Y19" s="26">
        <f t="shared" si="0"/>
        <v>0</v>
      </c>
      <c r="Z19" s="36" t="str">
        <f t="shared" si="1"/>
        <v>○</v>
      </c>
    </row>
    <row r="20" spans="2:26" ht="20.100000000000001" customHeight="1" x14ac:dyDescent="0.35">
      <c r="B20" s="6">
        <v>12</v>
      </c>
      <c r="C20" s="9"/>
      <c r="D20" s="12"/>
      <c r="E20" s="27"/>
      <c r="F20" s="43"/>
      <c r="G20" s="29">
        <f t="shared" si="2"/>
        <v>0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>
        <f t="shared" si="3"/>
        <v>0</v>
      </c>
      <c r="V20" s="25"/>
      <c r="W20" s="25"/>
      <c r="X20" s="25">
        <f t="shared" si="4"/>
        <v>0</v>
      </c>
      <c r="Y20" s="26">
        <f t="shared" si="0"/>
        <v>0</v>
      </c>
      <c r="Z20" s="36" t="str">
        <f t="shared" si="1"/>
        <v>○</v>
      </c>
    </row>
    <row r="21" spans="2:26" ht="20.100000000000001" customHeight="1" x14ac:dyDescent="0.35">
      <c r="B21" s="6">
        <v>13</v>
      </c>
      <c r="C21" s="9"/>
      <c r="D21" s="12"/>
      <c r="E21" s="27"/>
      <c r="F21" s="43"/>
      <c r="G21" s="29">
        <f t="shared" si="2"/>
        <v>0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>
        <f t="shared" si="3"/>
        <v>0</v>
      </c>
      <c r="V21" s="25"/>
      <c r="W21" s="25"/>
      <c r="X21" s="25">
        <f t="shared" si="4"/>
        <v>0</v>
      </c>
      <c r="Y21" s="26">
        <f t="shared" si="0"/>
        <v>0</v>
      </c>
      <c r="Z21" s="36" t="str">
        <f t="shared" si="1"/>
        <v>○</v>
      </c>
    </row>
    <row r="22" spans="2:26" ht="20.100000000000001" customHeight="1" x14ac:dyDescent="0.35">
      <c r="B22" s="6">
        <v>14</v>
      </c>
      <c r="C22" s="9"/>
      <c r="D22" s="12"/>
      <c r="E22" s="27"/>
      <c r="F22" s="43"/>
      <c r="G22" s="29">
        <f t="shared" si="2"/>
        <v>0</v>
      </c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>
        <f t="shared" si="3"/>
        <v>0</v>
      </c>
      <c r="V22" s="25"/>
      <c r="W22" s="25"/>
      <c r="X22" s="25">
        <f t="shared" si="4"/>
        <v>0</v>
      </c>
      <c r="Y22" s="26">
        <f t="shared" si="0"/>
        <v>0</v>
      </c>
      <c r="Z22" s="36" t="str">
        <f t="shared" si="1"/>
        <v>○</v>
      </c>
    </row>
    <row r="23" spans="2:26" ht="20.100000000000001" customHeight="1" thickBot="1" x14ac:dyDescent="0.4">
      <c r="B23" s="6">
        <v>15</v>
      </c>
      <c r="C23" s="9"/>
      <c r="D23" s="12"/>
      <c r="E23" s="27"/>
      <c r="F23" s="43"/>
      <c r="G23" s="29">
        <f t="shared" ref="G23:G28" si="5">E23*F23</f>
        <v>0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>
        <f t="shared" ref="U23:U28" si="6">SUM(I23:T23)</f>
        <v>0</v>
      </c>
      <c r="V23" s="25"/>
      <c r="W23" s="25"/>
      <c r="X23" s="25">
        <f t="shared" si="4"/>
        <v>0</v>
      </c>
      <c r="Y23" s="26">
        <f t="shared" si="0"/>
        <v>0</v>
      </c>
      <c r="Z23" s="37" t="str">
        <f t="shared" ref="Z23:Z28" si="7">IF(G23=Y23,"○","×")</f>
        <v>○</v>
      </c>
    </row>
    <row r="24" spans="2:26" ht="20.100000000000001" hidden="1" customHeight="1" x14ac:dyDescent="0.35">
      <c r="B24" s="6">
        <v>16</v>
      </c>
      <c r="C24" s="9"/>
      <c r="D24" s="12"/>
      <c r="E24" s="27"/>
      <c r="F24" s="43"/>
      <c r="G24" s="29">
        <f t="shared" si="5"/>
        <v>0</v>
      </c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>
        <f t="shared" si="6"/>
        <v>0</v>
      </c>
      <c r="V24" s="25"/>
      <c r="W24" s="25"/>
      <c r="X24" s="25">
        <f t="shared" si="4"/>
        <v>0</v>
      </c>
      <c r="Y24" s="26">
        <f t="shared" si="0"/>
        <v>0</v>
      </c>
      <c r="Z24" s="37" t="str">
        <f t="shared" si="7"/>
        <v>○</v>
      </c>
    </row>
    <row r="25" spans="2:26" ht="20.100000000000001" hidden="1" customHeight="1" x14ac:dyDescent="0.35">
      <c r="B25" s="6">
        <v>17</v>
      </c>
      <c r="C25" s="9"/>
      <c r="D25" s="12"/>
      <c r="E25" s="27"/>
      <c r="F25" s="43"/>
      <c r="G25" s="29">
        <f t="shared" si="5"/>
        <v>0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>
        <f t="shared" si="6"/>
        <v>0</v>
      </c>
      <c r="V25" s="25"/>
      <c r="W25" s="25"/>
      <c r="X25" s="25">
        <f t="shared" si="4"/>
        <v>0</v>
      </c>
      <c r="Y25" s="26">
        <f t="shared" si="0"/>
        <v>0</v>
      </c>
      <c r="Z25" s="37" t="str">
        <f t="shared" si="7"/>
        <v>○</v>
      </c>
    </row>
    <row r="26" spans="2:26" ht="20.100000000000001" hidden="1" customHeight="1" x14ac:dyDescent="0.35">
      <c r="B26" s="6">
        <v>18</v>
      </c>
      <c r="C26" s="9"/>
      <c r="D26" s="12"/>
      <c r="E26" s="27"/>
      <c r="F26" s="43"/>
      <c r="G26" s="29">
        <f t="shared" si="5"/>
        <v>0</v>
      </c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>
        <f t="shared" si="6"/>
        <v>0</v>
      </c>
      <c r="V26" s="25"/>
      <c r="W26" s="25"/>
      <c r="X26" s="25">
        <f t="shared" si="4"/>
        <v>0</v>
      </c>
      <c r="Y26" s="26">
        <f t="shared" si="0"/>
        <v>0</v>
      </c>
      <c r="Z26" s="37" t="str">
        <f t="shared" si="7"/>
        <v>○</v>
      </c>
    </row>
    <row r="27" spans="2:26" ht="20.100000000000001" hidden="1" customHeight="1" x14ac:dyDescent="0.35">
      <c r="B27" s="6">
        <v>19</v>
      </c>
      <c r="C27" s="9"/>
      <c r="D27" s="12"/>
      <c r="E27" s="27"/>
      <c r="F27" s="43"/>
      <c r="G27" s="29">
        <f>E27*F27</f>
        <v>0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>
        <f t="shared" si="6"/>
        <v>0</v>
      </c>
      <c r="V27" s="25"/>
      <c r="W27" s="25"/>
      <c r="X27" s="25">
        <f t="shared" si="4"/>
        <v>0</v>
      </c>
      <c r="Y27" s="26">
        <f t="shared" si="0"/>
        <v>0</v>
      </c>
      <c r="Z27" s="37" t="str">
        <f>IF(G27=Y27,"○","×")</f>
        <v>○</v>
      </c>
    </row>
    <row r="28" spans="2:26" ht="19.5" hidden="1" customHeight="1" x14ac:dyDescent="0.35">
      <c r="B28" s="6">
        <v>20</v>
      </c>
      <c r="C28" s="9"/>
      <c r="D28" s="12"/>
      <c r="E28" s="27"/>
      <c r="F28" s="43"/>
      <c r="G28" s="29">
        <f t="shared" si="5"/>
        <v>0</v>
      </c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>
        <f t="shared" si="6"/>
        <v>0</v>
      </c>
      <c r="V28" s="25"/>
      <c r="W28" s="25"/>
      <c r="X28" s="25">
        <f t="shared" si="4"/>
        <v>0</v>
      </c>
      <c r="Y28" s="26">
        <f t="shared" si="0"/>
        <v>0</v>
      </c>
      <c r="Z28" s="37" t="str">
        <f t="shared" si="7"/>
        <v>○</v>
      </c>
    </row>
    <row r="29" spans="2:26" ht="20.100000000000001" hidden="1" customHeight="1" x14ac:dyDescent="0.35">
      <c r="B29" s="6">
        <v>21</v>
      </c>
      <c r="C29" s="9"/>
      <c r="D29" s="12"/>
      <c r="E29" s="27"/>
      <c r="F29" s="43"/>
      <c r="G29" s="29">
        <f t="shared" ref="G29:G37" si="8">E29*F29</f>
        <v>0</v>
      </c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>
        <f t="shared" ref="U29:U37" si="9">SUM(I29:T29)</f>
        <v>0</v>
      </c>
      <c r="V29" s="25"/>
      <c r="W29" s="25"/>
      <c r="X29" s="25">
        <f t="shared" si="4"/>
        <v>0</v>
      </c>
      <c r="Y29" s="26">
        <f t="shared" si="0"/>
        <v>0</v>
      </c>
      <c r="Z29" s="39" t="str">
        <f t="shared" ref="Z29:Z37" si="10">IF(G29=Y29,"○","×")</f>
        <v>○</v>
      </c>
    </row>
    <row r="30" spans="2:26" ht="20.100000000000001" hidden="1" customHeight="1" x14ac:dyDescent="0.35">
      <c r="B30" s="6">
        <v>22</v>
      </c>
      <c r="C30" s="9"/>
      <c r="D30" s="12"/>
      <c r="E30" s="27"/>
      <c r="F30" s="43"/>
      <c r="G30" s="29">
        <f t="shared" si="8"/>
        <v>0</v>
      </c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>
        <f t="shared" si="9"/>
        <v>0</v>
      </c>
      <c r="V30" s="25"/>
      <c r="W30" s="25"/>
      <c r="X30" s="25">
        <f t="shared" si="4"/>
        <v>0</v>
      </c>
      <c r="Y30" s="26">
        <f t="shared" si="0"/>
        <v>0</v>
      </c>
      <c r="Z30" s="39" t="str">
        <f t="shared" si="10"/>
        <v>○</v>
      </c>
    </row>
    <row r="31" spans="2:26" ht="20.100000000000001" hidden="1" customHeight="1" x14ac:dyDescent="0.35">
      <c r="B31" s="6">
        <v>23</v>
      </c>
      <c r="C31" s="9"/>
      <c r="D31" s="12"/>
      <c r="E31" s="27"/>
      <c r="F31" s="43"/>
      <c r="G31" s="29">
        <f t="shared" si="8"/>
        <v>0</v>
      </c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>
        <f t="shared" si="9"/>
        <v>0</v>
      </c>
      <c r="V31" s="25"/>
      <c r="W31" s="25"/>
      <c r="X31" s="25">
        <f t="shared" si="4"/>
        <v>0</v>
      </c>
      <c r="Y31" s="26">
        <f t="shared" si="0"/>
        <v>0</v>
      </c>
      <c r="Z31" s="39" t="str">
        <f t="shared" si="10"/>
        <v>○</v>
      </c>
    </row>
    <row r="32" spans="2:26" ht="20.100000000000001" hidden="1" customHeight="1" x14ac:dyDescent="0.35">
      <c r="B32" s="6">
        <v>24</v>
      </c>
      <c r="C32" s="9"/>
      <c r="D32" s="12"/>
      <c r="E32" s="27"/>
      <c r="F32" s="43"/>
      <c r="G32" s="29">
        <f t="shared" si="8"/>
        <v>0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>
        <f t="shared" si="9"/>
        <v>0</v>
      </c>
      <c r="V32" s="25"/>
      <c r="W32" s="25"/>
      <c r="X32" s="25">
        <f t="shared" si="4"/>
        <v>0</v>
      </c>
      <c r="Y32" s="26">
        <f t="shared" si="0"/>
        <v>0</v>
      </c>
      <c r="Z32" s="39" t="str">
        <f t="shared" si="10"/>
        <v>○</v>
      </c>
    </row>
    <row r="33" spans="2:26" ht="20.100000000000001" hidden="1" customHeight="1" x14ac:dyDescent="0.35">
      <c r="B33" s="6">
        <v>25</v>
      </c>
      <c r="C33" s="9"/>
      <c r="D33" s="12"/>
      <c r="E33" s="27"/>
      <c r="F33" s="43"/>
      <c r="G33" s="29">
        <f t="shared" si="8"/>
        <v>0</v>
      </c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>
        <f t="shared" si="9"/>
        <v>0</v>
      </c>
      <c r="V33" s="25"/>
      <c r="W33" s="25"/>
      <c r="X33" s="25">
        <f t="shared" si="4"/>
        <v>0</v>
      </c>
      <c r="Y33" s="26">
        <f t="shared" si="0"/>
        <v>0</v>
      </c>
      <c r="Z33" s="39" t="str">
        <f t="shared" si="10"/>
        <v>○</v>
      </c>
    </row>
    <row r="34" spans="2:26" ht="20.100000000000001" hidden="1" customHeight="1" x14ac:dyDescent="0.35">
      <c r="B34" s="6">
        <v>26</v>
      </c>
      <c r="C34" s="9"/>
      <c r="D34" s="12"/>
      <c r="E34" s="27"/>
      <c r="F34" s="43"/>
      <c r="G34" s="29">
        <f t="shared" si="8"/>
        <v>0</v>
      </c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>
        <f t="shared" si="9"/>
        <v>0</v>
      </c>
      <c r="V34" s="25"/>
      <c r="W34" s="25"/>
      <c r="X34" s="25">
        <f t="shared" si="4"/>
        <v>0</v>
      </c>
      <c r="Y34" s="26">
        <f t="shared" si="0"/>
        <v>0</v>
      </c>
      <c r="Z34" s="39" t="str">
        <f t="shared" si="10"/>
        <v>○</v>
      </c>
    </row>
    <row r="35" spans="2:26" ht="20.100000000000001" hidden="1" customHeight="1" x14ac:dyDescent="0.35">
      <c r="B35" s="6">
        <v>27</v>
      </c>
      <c r="C35" s="9"/>
      <c r="D35" s="12"/>
      <c r="E35" s="27"/>
      <c r="F35" s="43"/>
      <c r="G35" s="29">
        <f t="shared" si="8"/>
        <v>0</v>
      </c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>
        <f t="shared" si="9"/>
        <v>0</v>
      </c>
      <c r="V35" s="25"/>
      <c r="W35" s="25"/>
      <c r="X35" s="25">
        <f t="shared" si="4"/>
        <v>0</v>
      </c>
      <c r="Y35" s="26">
        <f t="shared" si="0"/>
        <v>0</v>
      </c>
      <c r="Z35" s="39" t="str">
        <f t="shared" si="10"/>
        <v>○</v>
      </c>
    </row>
    <row r="36" spans="2:26" ht="20.100000000000001" hidden="1" customHeight="1" x14ac:dyDescent="0.35">
      <c r="B36" s="6">
        <v>28</v>
      </c>
      <c r="C36" s="9"/>
      <c r="D36" s="12"/>
      <c r="E36" s="27"/>
      <c r="F36" s="43"/>
      <c r="G36" s="29">
        <f t="shared" si="8"/>
        <v>0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>
        <f t="shared" si="9"/>
        <v>0</v>
      </c>
      <c r="V36" s="25"/>
      <c r="W36" s="25"/>
      <c r="X36" s="25">
        <f t="shared" si="4"/>
        <v>0</v>
      </c>
      <c r="Y36" s="26">
        <f t="shared" si="0"/>
        <v>0</v>
      </c>
      <c r="Z36" s="39" t="str">
        <f t="shared" si="10"/>
        <v>○</v>
      </c>
    </row>
    <row r="37" spans="2:26" ht="20.100000000000001" hidden="1" customHeight="1" x14ac:dyDescent="0.35">
      <c r="B37" s="6">
        <v>29</v>
      </c>
      <c r="C37" s="9"/>
      <c r="D37" s="12"/>
      <c r="E37" s="27"/>
      <c r="F37" s="43"/>
      <c r="G37" s="29">
        <f t="shared" si="8"/>
        <v>0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>
        <f t="shared" si="9"/>
        <v>0</v>
      </c>
      <c r="V37" s="25"/>
      <c r="W37" s="25"/>
      <c r="X37" s="25">
        <f t="shared" si="4"/>
        <v>0</v>
      </c>
      <c r="Y37" s="26">
        <f t="shared" si="0"/>
        <v>0</v>
      </c>
      <c r="Z37" s="39" t="str">
        <f t="shared" si="10"/>
        <v>○</v>
      </c>
    </row>
    <row r="38" spans="2:26" ht="20.100000000000001" hidden="1" customHeight="1" x14ac:dyDescent="0.35">
      <c r="B38" s="6">
        <v>30</v>
      </c>
      <c r="C38" s="9"/>
      <c r="D38" s="12"/>
      <c r="E38" s="27"/>
      <c r="F38" s="43"/>
      <c r="G38" s="29">
        <f t="shared" ref="G38" si="11">E38*F38</f>
        <v>0</v>
      </c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>
        <f>SUM(I38:T38)</f>
        <v>0</v>
      </c>
      <c r="V38" s="25"/>
      <c r="W38" s="25"/>
      <c r="X38" s="25">
        <f t="shared" si="4"/>
        <v>0</v>
      </c>
      <c r="Y38" s="26">
        <f t="shared" si="0"/>
        <v>0</v>
      </c>
      <c r="Z38" s="39" t="str">
        <f t="shared" ref="Z38" si="12">IF(G38=Y38,"○","×")</f>
        <v>○</v>
      </c>
    </row>
    <row r="39" spans="2:26" ht="20.100000000000001" hidden="1" customHeight="1" x14ac:dyDescent="0.35">
      <c r="B39" s="6">
        <v>31</v>
      </c>
      <c r="C39" s="9"/>
      <c r="D39" s="12"/>
      <c r="E39" s="27"/>
      <c r="F39" s="43"/>
      <c r="G39" s="29">
        <f t="shared" ref="G39:G102" si="13">E39*F39</f>
        <v>0</v>
      </c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>
        <f t="shared" ref="U39:U102" si="14">SUM(I39:T39)</f>
        <v>0</v>
      </c>
      <c r="V39" s="25"/>
      <c r="W39" s="25"/>
      <c r="X39" s="25">
        <f t="shared" si="4"/>
        <v>0</v>
      </c>
      <c r="Y39" s="26">
        <f t="shared" si="0"/>
        <v>0</v>
      </c>
      <c r="Z39" s="41" t="str">
        <f t="shared" ref="Z39:Z102" si="15">IF(G39=Y39,"○","×")</f>
        <v>○</v>
      </c>
    </row>
    <row r="40" spans="2:26" ht="20.100000000000001" hidden="1" customHeight="1" x14ac:dyDescent="0.35">
      <c r="B40" s="6">
        <v>32</v>
      </c>
      <c r="C40" s="9"/>
      <c r="D40" s="12"/>
      <c r="E40" s="27"/>
      <c r="F40" s="43"/>
      <c r="G40" s="29">
        <f t="shared" si="13"/>
        <v>0</v>
      </c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>
        <f t="shared" si="14"/>
        <v>0</v>
      </c>
      <c r="V40" s="25"/>
      <c r="W40" s="25"/>
      <c r="X40" s="25">
        <f t="shared" si="4"/>
        <v>0</v>
      </c>
      <c r="Y40" s="26">
        <f t="shared" si="0"/>
        <v>0</v>
      </c>
      <c r="Z40" s="41" t="str">
        <f t="shared" si="15"/>
        <v>○</v>
      </c>
    </row>
    <row r="41" spans="2:26" ht="20.100000000000001" hidden="1" customHeight="1" x14ac:dyDescent="0.35">
      <c r="B41" s="6">
        <v>33</v>
      </c>
      <c r="C41" s="9"/>
      <c r="D41" s="12"/>
      <c r="E41" s="27"/>
      <c r="F41" s="43"/>
      <c r="G41" s="29">
        <f t="shared" si="13"/>
        <v>0</v>
      </c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>
        <f t="shared" si="14"/>
        <v>0</v>
      </c>
      <c r="V41" s="25"/>
      <c r="W41" s="25"/>
      <c r="X41" s="25">
        <f t="shared" si="4"/>
        <v>0</v>
      </c>
      <c r="Y41" s="26">
        <f t="shared" si="0"/>
        <v>0</v>
      </c>
      <c r="Z41" s="41" t="str">
        <f t="shared" si="15"/>
        <v>○</v>
      </c>
    </row>
    <row r="42" spans="2:26" ht="20.100000000000001" hidden="1" customHeight="1" x14ac:dyDescent="0.35">
      <c r="B42" s="6">
        <v>34</v>
      </c>
      <c r="C42" s="9"/>
      <c r="D42" s="12"/>
      <c r="E42" s="27"/>
      <c r="F42" s="43"/>
      <c r="G42" s="29">
        <f t="shared" si="13"/>
        <v>0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>
        <f t="shared" si="14"/>
        <v>0</v>
      </c>
      <c r="V42" s="25"/>
      <c r="W42" s="25"/>
      <c r="X42" s="25">
        <f t="shared" si="4"/>
        <v>0</v>
      </c>
      <c r="Y42" s="26">
        <f t="shared" si="0"/>
        <v>0</v>
      </c>
      <c r="Z42" s="41" t="str">
        <f t="shared" si="15"/>
        <v>○</v>
      </c>
    </row>
    <row r="43" spans="2:26" ht="20.100000000000001" hidden="1" customHeight="1" x14ac:dyDescent="0.35">
      <c r="B43" s="6">
        <v>35</v>
      </c>
      <c r="C43" s="9"/>
      <c r="D43" s="12"/>
      <c r="E43" s="27"/>
      <c r="F43" s="43"/>
      <c r="G43" s="29">
        <f t="shared" si="13"/>
        <v>0</v>
      </c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>
        <f t="shared" si="14"/>
        <v>0</v>
      </c>
      <c r="V43" s="25"/>
      <c r="W43" s="25"/>
      <c r="X43" s="25">
        <f t="shared" si="4"/>
        <v>0</v>
      </c>
      <c r="Y43" s="26">
        <f t="shared" si="0"/>
        <v>0</v>
      </c>
      <c r="Z43" s="41" t="str">
        <f t="shared" si="15"/>
        <v>○</v>
      </c>
    </row>
    <row r="44" spans="2:26" ht="20.100000000000001" hidden="1" customHeight="1" x14ac:dyDescent="0.35">
      <c r="B44" s="6">
        <v>36</v>
      </c>
      <c r="C44" s="9"/>
      <c r="D44" s="12"/>
      <c r="E44" s="27"/>
      <c r="F44" s="43"/>
      <c r="G44" s="29">
        <f t="shared" si="13"/>
        <v>0</v>
      </c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>
        <f t="shared" si="14"/>
        <v>0</v>
      </c>
      <c r="V44" s="25"/>
      <c r="W44" s="25"/>
      <c r="X44" s="25">
        <f t="shared" si="4"/>
        <v>0</v>
      </c>
      <c r="Y44" s="26">
        <f t="shared" si="0"/>
        <v>0</v>
      </c>
      <c r="Z44" s="41" t="str">
        <f t="shared" si="15"/>
        <v>○</v>
      </c>
    </row>
    <row r="45" spans="2:26" ht="20.100000000000001" hidden="1" customHeight="1" x14ac:dyDescent="0.35">
      <c r="B45" s="6">
        <v>37</v>
      </c>
      <c r="C45" s="9"/>
      <c r="D45" s="12"/>
      <c r="E45" s="27"/>
      <c r="F45" s="43"/>
      <c r="G45" s="29">
        <f t="shared" si="13"/>
        <v>0</v>
      </c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>
        <f t="shared" si="14"/>
        <v>0</v>
      </c>
      <c r="V45" s="25"/>
      <c r="W45" s="25"/>
      <c r="X45" s="25">
        <f t="shared" si="4"/>
        <v>0</v>
      </c>
      <c r="Y45" s="26">
        <f t="shared" si="0"/>
        <v>0</v>
      </c>
      <c r="Z45" s="41" t="str">
        <f t="shared" si="15"/>
        <v>○</v>
      </c>
    </row>
    <row r="46" spans="2:26" ht="20.100000000000001" hidden="1" customHeight="1" x14ac:dyDescent="0.35">
      <c r="B46" s="6">
        <v>38</v>
      </c>
      <c r="C46" s="9"/>
      <c r="D46" s="12"/>
      <c r="E46" s="27"/>
      <c r="F46" s="43"/>
      <c r="G46" s="29">
        <f t="shared" si="13"/>
        <v>0</v>
      </c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>
        <f t="shared" si="14"/>
        <v>0</v>
      </c>
      <c r="V46" s="25"/>
      <c r="W46" s="25"/>
      <c r="X46" s="25">
        <f t="shared" si="4"/>
        <v>0</v>
      </c>
      <c r="Y46" s="26">
        <f t="shared" si="0"/>
        <v>0</v>
      </c>
      <c r="Z46" s="41" t="str">
        <f t="shared" si="15"/>
        <v>○</v>
      </c>
    </row>
    <row r="47" spans="2:26" ht="20.100000000000001" hidden="1" customHeight="1" x14ac:dyDescent="0.35">
      <c r="B47" s="6">
        <v>39</v>
      </c>
      <c r="C47" s="9"/>
      <c r="D47" s="12"/>
      <c r="E47" s="27"/>
      <c r="F47" s="43"/>
      <c r="G47" s="29">
        <f t="shared" si="13"/>
        <v>0</v>
      </c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>
        <f t="shared" si="14"/>
        <v>0</v>
      </c>
      <c r="V47" s="25"/>
      <c r="W47" s="25"/>
      <c r="X47" s="25">
        <f t="shared" si="4"/>
        <v>0</v>
      </c>
      <c r="Y47" s="26">
        <f t="shared" si="0"/>
        <v>0</v>
      </c>
      <c r="Z47" s="41" t="str">
        <f t="shared" si="15"/>
        <v>○</v>
      </c>
    </row>
    <row r="48" spans="2:26" ht="20.100000000000001" hidden="1" customHeight="1" x14ac:dyDescent="0.35">
      <c r="B48" s="6">
        <v>40</v>
      </c>
      <c r="C48" s="9"/>
      <c r="D48" s="12"/>
      <c r="E48" s="27"/>
      <c r="F48" s="43"/>
      <c r="G48" s="29">
        <f t="shared" si="13"/>
        <v>0</v>
      </c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>
        <f t="shared" si="14"/>
        <v>0</v>
      </c>
      <c r="V48" s="25"/>
      <c r="W48" s="25"/>
      <c r="X48" s="25">
        <f t="shared" si="4"/>
        <v>0</v>
      </c>
      <c r="Y48" s="26">
        <f t="shared" si="0"/>
        <v>0</v>
      </c>
      <c r="Z48" s="41" t="str">
        <f t="shared" si="15"/>
        <v>○</v>
      </c>
    </row>
    <row r="49" spans="2:26" ht="20.100000000000001" hidden="1" customHeight="1" x14ac:dyDescent="0.35">
      <c r="B49" s="6">
        <v>41</v>
      </c>
      <c r="C49" s="9"/>
      <c r="D49" s="12"/>
      <c r="E49" s="27"/>
      <c r="F49" s="43"/>
      <c r="G49" s="29">
        <f t="shared" si="13"/>
        <v>0</v>
      </c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>
        <f t="shared" si="14"/>
        <v>0</v>
      </c>
      <c r="V49" s="25"/>
      <c r="W49" s="25"/>
      <c r="X49" s="25">
        <f t="shared" si="4"/>
        <v>0</v>
      </c>
      <c r="Y49" s="26">
        <f t="shared" si="0"/>
        <v>0</v>
      </c>
      <c r="Z49" s="41" t="str">
        <f t="shared" si="15"/>
        <v>○</v>
      </c>
    </row>
    <row r="50" spans="2:26" ht="20.100000000000001" hidden="1" customHeight="1" x14ac:dyDescent="0.35">
      <c r="B50" s="6">
        <v>42</v>
      </c>
      <c r="C50" s="9"/>
      <c r="D50" s="12"/>
      <c r="E50" s="27"/>
      <c r="F50" s="43"/>
      <c r="G50" s="29">
        <f t="shared" si="13"/>
        <v>0</v>
      </c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>
        <f t="shared" si="14"/>
        <v>0</v>
      </c>
      <c r="V50" s="25"/>
      <c r="W50" s="25"/>
      <c r="X50" s="25">
        <f t="shared" si="4"/>
        <v>0</v>
      </c>
      <c r="Y50" s="26">
        <f t="shared" si="0"/>
        <v>0</v>
      </c>
      <c r="Z50" s="41" t="str">
        <f t="shared" si="15"/>
        <v>○</v>
      </c>
    </row>
    <row r="51" spans="2:26" ht="20.100000000000001" hidden="1" customHeight="1" x14ac:dyDescent="0.35">
      <c r="B51" s="6">
        <v>43</v>
      </c>
      <c r="C51" s="9"/>
      <c r="D51" s="12"/>
      <c r="E51" s="27"/>
      <c r="F51" s="43"/>
      <c r="G51" s="29">
        <f t="shared" si="13"/>
        <v>0</v>
      </c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>
        <f t="shared" si="14"/>
        <v>0</v>
      </c>
      <c r="V51" s="25"/>
      <c r="W51" s="25"/>
      <c r="X51" s="25">
        <f t="shared" si="4"/>
        <v>0</v>
      </c>
      <c r="Y51" s="26">
        <f t="shared" si="0"/>
        <v>0</v>
      </c>
      <c r="Z51" s="41" t="str">
        <f t="shared" si="15"/>
        <v>○</v>
      </c>
    </row>
    <row r="52" spans="2:26" ht="20.100000000000001" hidden="1" customHeight="1" x14ac:dyDescent="0.35">
      <c r="B52" s="6">
        <v>44</v>
      </c>
      <c r="C52" s="9"/>
      <c r="D52" s="12"/>
      <c r="E52" s="27"/>
      <c r="F52" s="43"/>
      <c r="G52" s="29">
        <f t="shared" si="13"/>
        <v>0</v>
      </c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>
        <f t="shared" si="14"/>
        <v>0</v>
      </c>
      <c r="V52" s="25"/>
      <c r="W52" s="25"/>
      <c r="X52" s="25">
        <f t="shared" si="4"/>
        <v>0</v>
      </c>
      <c r="Y52" s="26">
        <f t="shared" si="0"/>
        <v>0</v>
      </c>
      <c r="Z52" s="41" t="str">
        <f t="shared" si="15"/>
        <v>○</v>
      </c>
    </row>
    <row r="53" spans="2:26" ht="20.100000000000001" hidden="1" customHeight="1" x14ac:dyDescent="0.35">
      <c r="B53" s="6">
        <v>45</v>
      </c>
      <c r="C53" s="9"/>
      <c r="D53" s="12"/>
      <c r="E53" s="27"/>
      <c r="F53" s="43"/>
      <c r="G53" s="29">
        <f t="shared" si="13"/>
        <v>0</v>
      </c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>
        <f t="shared" si="14"/>
        <v>0</v>
      </c>
      <c r="V53" s="25"/>
      <c r="W53" s="25"/>
      <c r="X53" s="25">
        <f t="shared" si="4"/>
        <v>0</v>
      </c>
      <c r="Y53" s="26">
        <f t="shared" si="0"/>
        <v>0</v>
      </c>
      <c r="Z53" s="41" t="str">
        <f t="shared" si="15"/>
        <v>○</v>
      </c>
    </row>
    <row r="54" spans="2:26" ht="20.100000000000001" hidden="1" customHeight="1" x14ac:dyDescent="0.35">
      <c r="B54" s="6">
        <v>46</v>
      </c>
      <c r="C54" s="9"/>
      <c r="D54" s="12"/>
      <c r="E54" s="27"/>
      <c r="F54" s="43"/>
      <c r="G54" s="29">
        <f t="shared" si="13"/>
        <v>0</v>
      </c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>
        <f t="shared" si="14"/>
        <v>0</v>
      </c>
      <c r="V54" s="25"/>
      <c r="W54" s="25"/>
      <c r="X54" s="25">
        <f t="shared" si="4"/>
        <v>0</v>
      </c>
      <c r="Y54" s="26">
        <f t="shared" si="0"/>
        <v>0</v>
      </c>
      <c r="Z54" s="41" t="str">
        <f t="shared" si="15"/>
        <v>○</v>
      </c>
    </row>
    <row r="55" spans="2:26" ht="20.100000000000001" hidden="1" customHeight="1" x14ac:dyDescent="0.35">
      <c r="B55" s="6">
        <v>47</v>
      </c>
      <c r="C55" s="9"/>
      <c r="D55" s="12"/>
      <c r="E55" s="27"/>
      <c r="F55" s="43"/>
      <c r="G55" s="29">
        <f t="shared" si="13"/>
        <v>0</v>
      </c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>
        <f t="shared" si="14"/>
        <v>0</v>
      </c>
      <c r="V55" s="25"/>
      <c r="W55" s="25"/>
      <c r="X55" s="25">
        <f t="shared" si="4"/>
        <v>0</v>
      </c>
      <c r="Y55" s="26">
        <f t="shared" si="0"/>
        <v>0</v>
      </c>
      <c r="Z55" s="41" t="str">
        <f t="shared" si="15"/>
        <v>○</v>
      </c>
    </row>
    <row r="56" spans="2:26" ht="20.100000000000001" hidden="1" customHeight="1" x14ac:dyDescent="0.35">
      <c r="B56" s="6">
        <v>48</v>
      </c>
      <c r="C56" s="9"/>
      <c r="D56" s="12"/>
      <c r="E56" s="27"/>
      <c r="F56" s="43"/>
      <c r="G56" s="29">
        <f t="shared" si="13"/>
        <v>0</v>
      </c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>
        <f t="shared" si="14"/>
        <v>0</v>
      </c>
      <c r="V56" s="25"/>
      <c r="W56" s="25"/>
      <c r="X56" s="25">
        <f t="shared" si="4"/>
        <v>0</v>
      </c>
      <c r="Y56" s="26">
        <f t="shared" si="0"/>
        <v>0</v>
      </c>
      <c r="Z56" s="41" t="str">
        <f t="shared" si="15"/>
        <v>○</v>
      </c>
    </row>
    <row r="57" spans="2:26" ht="20.100000000000001" hidden="1" customHeight="1" x14ac:dyDescent="0.35">
      <c r="B57" s="6">
        <v>49</v>
      </c>
      <c r="C57" s="9"/>
      <c r="D57" s="12"/>
      <c r="E57" s="27"/>
      <c r="F57" s="43"/>
      <c r="G57" s="29">
        <f t="shared" si="13"/>
        <v>0</v>
      </c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>
        <f t="shared" si="14"/>
        <v>0</v>
      </c>
      <c r="V57" s="25"/>
      <c r="W57" s="25"/>
      <c r="X57" s="25">
        <f t="shared" si="4"/>
        <v>0</v>
      </c>
      <c r="Y57" s="26">
        <f t="shared" si="0"/>
        <v>0</v>
      </c>
      <c r="Z57" s="41" t="str">
        <f t="shared" si="15"/>
        <v>○</v>
      </c>
    </row>
    <row r="58" spans="2:26" ht="20.100000000000001" hidden="1" customHeight="1" x14ac:dyDescent="0.35">
      <c r="B58" s="6">
        <v>50</v>
      </c>
      <c r="C58" s="9"/>
      <c r="D58" s="12"/>
      <c r="E58" s="27"/>
      <c r="F58" s="43"/>
      <c r="G58" s="29">
        <f t="shared" si="13"/>
        <v>0</v>
      </c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>
        <f t="shared" si="14"/>
        <v>0</v>
      </c>
      <c r="V58" s="25"/>
      <c r="W58" s="25"/>
      <c r="X58" s="25">
        <f t="shared" si="4"/>
        <v>0</v>
      </c>
      <c r="Y58" s="26">
        <f t="shared" si="0"/>
        <v>0</v>
      </c>
      <c r="Z58" s="41" t="str">
        <f t="shared" si="15"/>
        <v>○</v>
      </c>
    </row>
    <row r="59" spans="2:26" ht="20.100000000000001" hidden="1" customHeight="1" x14ac:dyDescent="0.35">
      <c r="B59" s="6">
        <v>51</v>
      </c>
      <c r="C59" s="9"/>
      <c r="D59" s="12"/>
      <c r="E59" s="27"/>
      <c r="F59" s="43"/>
      <c r="G59" s="29">
        <f t="shared" si="13"/>
        <v>0</v>
      </c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>
        <f t="shared" si="14"/>
        <v>0</v>
      </c>
      <c r="V59" s="25"/>
      <c r="W59" s="25"/>
      <c r="X59" s="25">
        <f t="shared" si="4"/>
        <v>0</v>
      </c>
      <c r="Y59" s="26">
        <f t="shared" si="0"/>
        <v>0</v>
      </c>
      <c r="Z59" s="41" t="str">
        <f t="shared" si="15"/>
        <v>○</v>
      </c>
    </row>
    <row r="60" spans="2:26" ht="20.100000000000001" hidden="1" customHeight="1" x14ac:dyDescent="0.35">
      <c r="B60" s="6">
        <v>52</v>
      </c>
      <c r="C60" s="9"/>
      <c r="D60" s="12"/>
      <c r="E60" s="27"/>
      <c r="F60" s="43"/>
      <c r="G60" s="29">
        <f t="shared" si="13"/>
        <v>0</v>
      </c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>
        <f t="shared" si="14"/>
        <v>0</v>
      </c>
      <c r="V60" s="25"/>
      <c r="W60" s="25"/>
      <c r="X60" s="25">
        <f t="shared" si="4"/>
        <v>0</v>
      </c>
      <c r="Y60" s="26">
        <f t="shared" si="0"/>
        <v>0</v>
      </c>
      <c r="Z60" s="41" t="str">
        <f t="shared" si="15"/>
        <v>○</v>
      </c>
    </row>
    <row r="61" spans="2:26" ht="20.100000000000001" hidden="1" customHeight="1" x14ac:dyDescent="0.35">
      <c r="B61" s="6">
        <v>53</v>
      </c>
      <c r="C61" s="9"/>
      <c r="D61" s="12"/>
      <c r="E61" s="27"/>
      <c r="F61" s="43"/>
      <c r="G61" s="29">
        <f t="shared" si="13"/>
        <v>0</v>
      </c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>
        <f t="shared" si="14"/>
        <v>0</v>
      </c>
      <c r="V61" s="25"/>
      <c r="W61" s="25"/>
      <c r="X61" s="25">
        <f t="shared" si="4"/>
        <v>0</v>
      </c>
      <c r="Y61" s="26">
        <f t="shared" si="0"/>
        <v>0</v>
      </c>
      <c r="Z61" s="41" t="str">
        <f t="shared" si="15"/>
        <v>○</v>
      </c>
    </row>
    <row r="62" spans="2:26" ht="20.100000000000001" hidden="1" customHeight="1" x14ac:dyDescent="0.35">
      <c r="B62" s="6">
        <v>54</v>
      </c>
      <c r="C62" s="9"/>
      <c r="D62" s="12"/>
      <c r="E62" s="27"/>
      <c r="F62" s="43"/>
      <c r="G62" s="29">
        <f t="shared" si="13"/>
        <v>0</v>
      </c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>
        <f t="shared" si="14"/>
        <v>0</v>
      </c>
      <c r="V62" s="25"/>
      <c r="W62" s="25"/>
      <c r="X62" s="25">
        <f t="shared" si="4"/>
        <v>0</v>
      </c>
      <c r="Y62" s="26">
        <f t="shared" si="0"/>
        <v>0</v>
      </c>
      <c r="Z62" s="41" t="str">
        <f t="shared" si="15"/>
        <v>○</v>
      </c>
    </row>
    <row r="63" spans="2:26" ht="20.100000000000001" hidden="1" customHeight="1" x14ac:dyDescent="0.35">
      <c r="B63" s="6">
        <v>55</v>
      </c>
      <c r="C63" s="9"/>
      <c r="D63" s="12"/>
      <c r="E63" s="27"/>
      <c r="F63" s="43"/>
      <c r="G63" s="29">
        <f t="shared" si="13"/>
        <v>0</v>
      </c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>
        <f t="shared" si="14"/>
        <v>0</v>
      </c>
      <c r="V63" s="25"/>
      <c r="W63" s="25"/>
      <c r="X63" s="25">
        <f t="shared" si="4"/>
        <v>0</v>
      </c>
      <c r="Y63" s="26">
        <f t="shared" si="0"/>
        <v>0</v>
      </c>
      <c r="Z63" s="41" t="str">
        <f t="shared" si="15"/>
        <v>○</v>
      </c>
    </row>
    <row r="64" spans="2:26" ht="20.100000000000001" hidden="1" customHeight="1" x14ac:dyDescent="0.35">
      <c r="B64" s="6">
        <v>56</v>
      </c>
      <c r="C64" s="9"/>
      <c r="D64" s="12"/>
      <c r="E64" s="27"/>
      <c r="F64" s="43"/>
      <c r="G64" s="29">
        <f t="shared" si="13"/>
        <v>0</v>
      </c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>
        <f t="shared" si="14"/>
        <v>0</v>
      </c>
      <c r="V64" s="25"/>
      <c r="W64" s="25"/>
      <c r="X64" s="25">
        <f t="shared" si="4"/>
        <v>0</v>
      </c>
      <c r="Y64" s="26">
        <f t="shared" si="0"/>
        <v>0</v>
      </c>
      <c r="Z64" s="41" t="str">
        <f t="shared" si="15"/>
        <v>○</v>
      </c>
    </row>
    <row r="65" spans="2:26" ht="20.100000000000001" hidden="1" customHeight="1" x14ac:dyDescent="0.35">
      <c r="B65" s="6">
        <v>57</v>
      </c>
      <c r="C65" s="9"/>
      <c r="D65" s="12"/>
      <c r="E65" s="27"/>
      <c r="F65" s="43"/>
      <c r="G65" s="29">
        <f t="shared" si="13"/>
        <v>0</v>
      </c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>
        <f t="shared" si="14"/>
        <v>0</v>
      </c>
      <c r="V65" s="25"/>
      <c r="W65" s="25"/>
      <c r="X65" s="25">
        <f t="shared" si="4"/>
        <v>0</v>
      </c>
      <c r="Y65" s="26">
        <f t="shared" si="0"/>
        <v>0</v>
      </c>
      <c r="Z65" s="41" t="str">
        <f t="shared" si="15"/>
        <v>○</v>
      </c>
    </row>
    <row r="66" spans="2:26" ht="20.100000000000001" hidden="1" customHeight="1" x14ac:dyDescent="0.35">
      <c r="B66" s="6">
        <v>58</v>
      </c>
      <c r="C66" s="9"/>
      <c r="D66" s="12"/>
      <c r="E66" s="27"/>
      <c r="F66" s="43"/>
      <c r="G66" s="29">
        <f t="shared" si="13"/>
        <v>0</v>
      </c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>
        <f t="shared" si="14"/>
        <v>0</v>
      </c>
      <c r="V66" s="25"/>
      <c r="W66" s="25"/>
      <c r="X66" s="25">
        <f t="shared" si="4"/>
        <v>0</v>
      </c>
      <c r="Y66" s="26">
        <f t="shared" si="0"/>
        <v>0</v>
      </c>
      <c r="Z66" s="41" t="str">
        <f t="shared" si="15"/>
        <v>○</v>
      </c>
    </row>
    <row r="67" spans="2:26" ht="20.100000000000001" hidden="1" customHeight="1" x14ac:dyDescent="0.35">
      <c r="B67" s="6">
        <v>59</v>
      </c>
      <c r="C67" s="9"/>
      <c r="D67" s="12"/>
      <c r="E67" s="27"/>
      <c r="F67" s="43"/>
      <c r="G67" s="29">
        <f t="shared" si="13"/>
        <v>0</v>
      </c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>
        <f t="shared" si="14"/>
        <v>0</v>
      </c>
      <c r="V67" s="25"/>
      <c r="W67" s="25"/>
      <c r="X67" s="25">
        <f t="shared" si="4"/>
        <v>0</v>
      </c>
      <c r="Y67" s="26">
        <f t="shared" si="0"/>
        <v>0</v>
      </c>
      <c r="Z67" s="41" t="str">
        <f t="shared" si="15"/>
        <v>○</v>
      </c>
    </row>
    <row r="68" spans="2:26" ht="20.100000000000001" hidden="1" customHeight="1" x14ac:dyDescent="0.35">
      <c r="B68" s="6">
        <v>60</v>
      </c>
      <c r="C68" s="9"/>
      <c r="D68" s="12"/>
      <c r="E68" s="27"/>
      <c r="F68" s="43"/>
      <c r="G68" s="29">
        <f t="shared" si="13"/>
        <v>0</v>
      </c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>
        <f t="shared" si="14"/>
        <v>0</v>
      </c>
      <c r="V68" s="25"/>
      <c r="W68" s="25"/>
      <c r="X68" s="25">
        <f t="shared" si="4"/>
        <v>0</v>
      </c>
      <c r="Y68" s="26">
        <f t="shared" si="0"/>
        <v>0</v>
      </c>
      <c r="Z68" s="41" t="str">
        <f t="shared" si="15"/>
        <v>○</v>
      </c>
    </row>
    <row r="69" spans="2:26" ht="20.100000000000001" hidden="1" customHeight="1" x14ac:dyDescent="0.35">
      <c r="B69" s="6">
        <v>61</v>
      </c>
      <c r="C69" s="9"/>
      <c r="D69" s="12"/>
      <c r="E69" s="27"/>
      <c r="F69" s="43"/>
      <c r="G69" s="29">
        <f t="shared" si="13"/>
        <v>0</v>
      </c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>
        <f t="shared" si="14"/>
        <v>0</v>
      </c>
      <c r="V69" s="25"/>
      <c r="W69" s="25"/>
      <c r="X69" s="25">
        <f t="shared" si="4"/>
        <v>0</v>
      </c>
      <c r="Y69" s="26">
        <f t="shared" si="0"/>
        <v>0</v>
      </c>
      <c r="Z69" s="41" t="str">
        <f t="shared" si="15"/>
        <v>○</v>
      </c>
    </row>
    <row r="70" spans="2:26" ht="20.100000000000001" hidden="1" customHeight="1" x14ac:dyDescent="0.35">
      <c r="B70" s="6">
        <v>62</v>
      </c>
      <c r="C70" s="9"/>
      <c r="D70" s="12"/>
      <c r="E70" s="27"/>
      <c r="F70" s="43"/>
      <c r="G70" s="29">
        <f t="shared" si="13"/>
        <v>0</v>
      </c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>
        <f t="shared" si="14"/>
        <v>0</v>
      </c>
      <c r="V70" s="25"/>
      <c r="W70" s="25"/>
      <c r="X70" s="25">
        <f t="shared" si="4"/>
        <v>0</v>
      </c>
      <c r="Y70" s="26">
        <f t="shared" si="0"/>
        <v>0</v>
      </c>
      <c r="Z70" s="41" t="str">
        <f t="shared" si="15"/>
        <v>○</v>
      </c>
    </row>
    <row r="71" spans="2:26" ht="20.100000000000001" hidden="1" customHeight="1" x14ac:dyDescent="0.35">
      <c r="B71" s="6">
        <v>63</v>
      </c>
      <c r="C71" s="9"/>
      <c r="D71" s="12"/>
      <c r="E71" s="27"/>
      <c r="F71" s="43"/>
      <c r="G71" s="29">
        <f t="shared" si="13"/>
        <v>0</v>
      </c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>
        <f t="shared" si="14"/>
        <v>0</v>
      </c>
      <c r="V71" s="25"/>
      <c r="W71" s="25"/>
      <c r="X71" s="25">
        <f t="shared" si="4"/>
        <v>0</v>
      </c>
      <c r="Y71" s="26">
        <f t="shared" si="0"/>
        <v>0</v>
      </c>
      <c r="Z71" s="41" t="str">
        <f t="shared" si="15"/>
        <v>○</v>
      </c>
    </row>
    <row r="72" spans="2:26" ht="20.100000000000001" hidden="1" customHeight="1" x14ac:dyDescent="0.35">
      <c r="B72" s="6">
        <v>64</v>
      </c>
      <c r="C72" s="9"/>
      <c r="D72" s="12"/>
      <c r="E72" s="27"/>
      <c r="F72" s="43"/>
      <c r="G72" s="29">
        <f t="shared" si="13"/>
        <v>0</v>
      </c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>
        <f t="shared" si="14"/>
        <v>0</v>
      </c>
      <c r="V72" s="25"/>
      <c r="W72" s="25"/>
      <c r="X72" s="25">
        <f t="shared" si="4"/>
        <v>0</v>
      </c>
      <c r="Y72" s="26">
        <f t="shared" si="0"/>
        <v>0</v>
      </c>
      <c r="Z72" s="41" t="str">
        <f t="shared" si="15"/>
        <v>○</v>
      </c>
    </row>
    <row r="73" spans="2:26" ht="20.100000000000001" hidden="1" customHeight="1" x14ac:dyDescent="0.35">
      <c r="B73" s="6">
        <v>65</v>
      </c>
      <c r="C73" s="9"/>
      <c r="D73" s="12"/>
      <c r="E73" s="27"/>
      <c r="F73" s="43"/>
      <c r="G73" s="29">
        <f t="shared" si="13"/>
        <v>0</v>
      </c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>
        <f t="shared" si="14"/>
        <v>0</v>
      </c>
      <c r="V73" s="25"/>
      <c r="W73" s="25"/>
      <c r="X73" s="25">
        <f t="shared" si="4"/>
        <v>0</v>
      </c>
      <c r="Y73" s="26">
        <f t="shared" ref="Y73:Y107" si="16">U73+X73</f>
        <v>0</v>
      </c>
      <c r="Z73" s="41" t="str">
        <f t="shared" si="15"/>
        <v>○</v>
      </c>
    </row>
    <row r="74" spans="2:26" ht="20.100000000000001" hidden="1" customHeight="1" x14ac:dyDescent="0.35">
      <c r="B74" s="6">
        <v>66</v>
      </c>
      <c r="C74" s="9"/>
      <c r="D74" s="12"/>
      <c r="E74" s="27"/>
      <c r="F74" s="43"/>
      <c r="G74" s="29">
        <f t="shared" si="13"/>
        <v>0</v>
      </c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>
        <f t="shared" si="14"/>
        <v>0</v>
      </c>
      <c r="V74" s="25"/>
      <c r="W74" s="25"/>
      <c r="X74" s="25">
        <f t="shared" ref="X74:X108" si="17">V74+W74</f>
        <v>0</v>
      </c>
      <c r="Y74" s="26">
        <f t="shared" si="16"/>
        <v>0</v>
      </c>
      <c r="Z74" s="41" t="str">
        <f t="shared" si="15"/>
        <v>○</v>
      </c>
    </row>
    <row r="75" spans="2:26" ht="20.100000000000001" hidden="1" customHeight="1" x14ac:dyDescent="0.35">
      <c r="B75" s="6">
        <v>67</v>
      </c>
      <c r="C75" s="9"/>
      <c r="D75" s="12"/>
      <c r="E75" s="27"/>
      <c r="F75" s="43"/>
      <c r="G75" s="29">
        <f t="shared" si="13"/>
        <v>0</v>
      </c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>
        <f t="shared" si="14"/>
        <v>0</v>
      </c>
      <c r="V75" s="25"/>
      <c r="W75" s="25"/>
      <c r="X75" s="25">
        <f t="shared" si="17"/>
        <v>0</v>
      </c>
      <c r="Y75" s="26">
        <f t="shared" si="16"/>
        <v>0</v>
      </c>
      <c r="Z75" s="41" t="str">
        <f t="shared" si="15"/>
        <v>○</v>
      </c>
    </row>
    <row r="76" spans="2:26" ht="20.100000000000001" hidden="1" customHeight="1" x14ac:dyDescent="0.35">
      <c r="B76" s="6">
        <v>68</v>
      </c>
      <c r="C76" s="9"/>
      <c r="D76" s="12"/>
      <c r="E76" s="27"/>
      <c r="F76" s="43"/>
      <c r="G76" s="29">
        <f t="shared" si="13"/>
        <v>0</v>
      </c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>
        <f t="shared" si="14"/>
        <v>0</v>
      </c>
      <c r="V76" s="25"/>
      <c r="W76" s="25"/>
      <c r="X76" s="25">
        <f t="shared" si="17"/>
        <v>0</v>
      </c>
      <c r="Y76" s="26">
        <f t="shared" si="16"/>
        <v>0</v>
      </c>
      <c r="Z76" s="41" t="str">
        <f t="shared" si="15"/>
        <v>○</v>
      </c>
    </row>
    <row r="77" spans="2:26" ht="20.100000000000001" hidden="1" customHeight="1" x14ac:dyDescent="0.35">
      <c r="B77" s="6">
        <v>69</v>
      </c>
      <c r="C77" s="9"/>
      <c r="D77" s="12"/>
      <c r="E77" s="27"/>
      <c r="F77" s="43"/>
      <c r="G77" s="29">
        <f t="shared" si="13"/>
        <v>0</v>
      </c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>
        <f t="shared" si="14"/>
        <v>0</v>
      </c>
      <c r="V77" s="25"/>
      <c r="W77" s="25"/>
      <c r="X77" s="25">
        <f t="shared" si="17"/>
        <v>0</v>
      </c>
      <c r="Y77" s="26">
        <f t="shared" si="16"/>
        <v>0</v>
      </c>
      <c r="Z77" s="41" t="str">
        <f t="shared" si="15"/>
        <v>○</v>
      </c>
    </row>
    <row r="78" spans="2:26" ht="20.100000000000001" hidden="1" customHeight="1" x14ac:dyDescent="0.35">
      <c r="B78" s="6">
        <v>70</v>
      </c>
      <c r="C78" s="9"/>
      <c r="D78" s="12"/>
      <c r="E78" s="27"/>
      <c r="F78" s="43"/>
      <c r="G78" s="29">
        <f t="shared" si="13"/>
        <v>0</v>
      </c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>
        <f t="shared" si="14"/>
        <v>0</v>
      </c>
      <c r="V78" s="25"/>
      <c r="W78" s="25"/>
      <c r="X78" s="25">
        <f t="shared" si="17"/>
        <v>0</v>
      </c>
      <c r="Y78" s="26">
        <f t="shared" si="16"/>
        <v>0</v>
      </c>
      <c r="Z78" s="41" t="str">
        <f t="shared" si="15"/>
        <v>○</v>
      </c>
    </row>
    <row r="79" spans="2:26" ht="20.100000000000001" hidden="1" customHeight="1" x14ac:dyDescent="0.35">
      <c r="B79" s="6">
        <v>71</v>
      </c>
      <c r="C79" s="9"/>
      <c r="D79" s="12"/>
      <c r="E79" s="27"/>
      <c r="F79" s="43"/>
      <c r="G79" s="29">
        <f t="shared" si="13"/>
        <v>0</v>
      </c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>
        <f t="shared" si="14"/>
        <v>0</v>
      </c>
      <c r="V79" s="25"/>
      <c r="W79" s="25"/>
      <c r="X79" s="25">
        <f t="shared" si="17"/>
        <v>0</v>
      </c>
      <c r="Y79" s="26">
        <f t="shared" si="16"/>
        <v>0</v>
      </c>
      <c r="Z79" s="41" t="str">
        <f t="shared" si="15"/>
        <v>○</v>
      </c>
    </row>
    <row r="80" spans="2:26" ht="20.100000000000001" hidden="1" customHeight="1" x14ac:dyDescent="0.35">
      <c r="B80" s="6">
        <v>72</v>
      </c>
      <c r="C80" s="9"/>
      <c r="D80" s="12"/>
      <c r="E80" s="27"/>
      <c r="F80" s="43"/>
      <c r="G80" s="29">
        <f t="shared" si="13"/>
        <v>0</v>
      </c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>
        <f t="shared" si="14"/>
        <v>0</v>
      </c>
      <c r="V80" s="25"/>
      <c r="W80" s="25"/>
      <c r="X80" s="25">
        <f t="shared" si="17"/>
        <v>0</v>
      </c>
      <c r="Y80" s="26">
        <f t="shared" si="16"/>
        <v>0</v>
      </c>
      <c r="Z80" s="41" t="str">
        <f t="shared" si="15"/>
        <v>○</v>
      </c>
    </row>
    <row r="81" spans="2:26" ht="20.100000000000001" hidden="1" customHeight="1" x14ac:dyDescent="0.35">
      <c r="B81" s="6">
        <v>73</v>
      </c>
      <c r="C81" s="9"/>
      <c r="D81" s="12"/>
      <c r="E81" s="27"/>
      <c r="F81" s="43"/>
      <c r="G81" s="29">
        <f t="shared" si="13"/>
        <v>0</v>
      </c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>
        <f t="shared" si="14"/>
        <v>0</v>
      </c>
      <c r="V81" s="25"/>
      <c r="W81" s="25"/>
      <c r="X81" s="25">
        <f t="shared" si="17"/>
        <v>0</v>
      </c>
      <c r="Y81" s="26">
        <f t="shared" si="16"/>
        <v>0</v>
      </c>
      <c r="Z81" s="41" t="str">
        <f t="shared" si="15"/>
        <v>○</v>
      </c>
    </row>
    <row r="82" spans="2:26" ht="20.100000000000001" hidden="1" customHeight="1" x14ac:dyDescent="0.35">
      <c r="B82" s="6">
        <v>74</v>
      </c>
      <c r="C82" s="9"/>
      <c r="D82" s="12"/>
      <c r="E82" s="27"/>
      <c r="F82" s="43"/>
      <c r="G82" s="29">
        <f t="shared" si="13"/>
        <v>0</v>
      </c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>
        <f t="shared" si="14"/>
        <v>0</v>
      </c>
      <c r="V82" s="25"/>
      <c r="W82" s="25"/>
      <c r="X82" s="25">
        <f t="shared" si="17"/>
        <v>0</v>
      </c>
      <c r="Y82" s="26">
        <f t="shared" si="16"/>
        <v>0</v>
      </c>
      <c r="Z82" s="41" t="str">
        <f t="shared" si="15"/>
        <v>○</v>
      </c>
    </row>
    <row r="83" spans="2:26" ht="20.100000000000001" hidden="1" customHeight="1" x14ac:dyDescent="0.35">
      <c r="B83" s="6">
        <v>75</v>
      </c>
      <c r="C83" s="9"/>
      <c r="D83" s="12"/>
      <c r="E83" s="27"/>
      <c r="F83" s="43"/>
      <c r="G83" s="29">
        <f t="shared" si="13"/>
        <v>0</v>
      </c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>
        <f t="shared" si="14"/>
        <v>0</v>
      </c>
      <c r="V83" s="25"/>
      <c r="W83" s="25"/>
      <c r="X83" s="25">
        <f t="shared" si="17"/>
        <v>0</v>
      </c>
      <c r="Y83" s="26">
        <f t="shared" si="16"/>
        <v>0</v>
      </c>
      <c r="Z83" s="41" t="str">
        <f t="shared" si="15"/>
        <v>○</v>
      </c>
    </row>
    <row r="84" spans="2:26" ht="20.100000000000001" hidden="1" customHeight="1" x14ac:dyDescent="0.35">
      <c r="B84" s="6">
        <v>76</v>
      </c>
      <c r="C84" s="9"/>
      <c r="D84" s="12"/>
      <c r="E84" s="27"/>
      <c r="F84" s="43"/>
      <c r="G84" s="29">
        <f t="shared" si="13"/>
        <v>0</v>
      </c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>
        <f t="shared" si="14"/>
        <v>0</v>
      </c>
      <c r="V84" s="25"/>
      <c r="W84" s="25"/>
      <c r="X84" s="25">
        <f t="shared" si="17"/>
        <v>0</v>
      </c>
      <c r="Y84" s="26">
        <f t="shared" si="16"/>
        <v>0</v>
      </c>
      <c r="Z84" s="41" t="str">
        <f t="shared" si="15"/>
        <v>○</v>
      </c>
    </row>
    <row r="85" spans="2:26" ht="20.100000000000001" hidden="1" customHeight="1" x14ac:dyDescent="0.35">
      <c r="B85" s="6">
        <v>77</v>
      </c>
      <c r="C85" s="9"/>
      <c r="D85" s="12"/>
      <c r="E85" s="27"/>
      <c r="F85" s="43"/>
      <c r="G85" s="29">
        <f t="shared" si="13"/>
        <v>0</v>
      </c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>
        <f t="shared" si="14"/>
        <v>0</v>
      </c>
      <c r="V85" s="25"/>
      <c r="W85" s="25"/>
      <c r="X85" s="25">
        <f t="shared" si="17"/>
        <v>0</v>
      </c>
      <c r="Y85" s="26">
        <f t="shared" si="16"/>
        <v>0</v>
      </c>
      <c r="Z85" s="41" t="str">
        <f t="shared" si="15"/>
        <v>○</v>
      </c>
    </row>
    <row r="86" spans="2:26" ht="20.100000000000001" hidden="1" customHeight="1" x14ac:dyDescent="0.35">
      <c r="B86" s="6">
        <v>78</v>
      </c>
      <c r="C86" s="9"/>
      <c r="D86" s="12"/>
      <c r="E86" s="27"/>
      <c r="F86" s="43"/>
      <c r="G86" s="29">
        <f t="shared" si="13"/>
        <v>0</v>
      </c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>
        <f t="shared" si="14"/>
        <v>0</v>
      </c>
      <c r="V86" s="25"/>
      <c r="W86" s="25"/>
      <c r="X86" s="25">
        <f t="shared" si="17"/>
        <v>0</v>
      </c>
      <c r="Y86" s="26">
        <f t="shared" si="16"/>
        <v>0</v>
      </c>
      <c r="Z86" s="41" t="str">
        <f t="shared" si="15"/>
        <v>○</v>
      </c>
    </row>
    <row r="87" spans="2:26" ht="20.100000000000001" hidden="1" customHeight="1" x14ac:dyDescent="0.35">
      <c r="B87" s="6">
        <v>79</v>
      </c>
      <c r="C87" s="9"/>
      <c r="D87" s="12"/>
      <c r="E87" s="27"/>
      <c r="F87" s="43"/>
      <c r="G87" s="29">
        <f t="shared" si="13"/>
        <v>0</v>
      </c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>
        <f t="shared" si="14"/>
        <v>0</v>
      </c>
      <c r="V87" s="25"/>
      <c r="W87" s="25"/>
      <c r="X87" s="25">
        <f t="shared" si="17"/>
        <v>0</v>
      </c>
      <c r="Y87" s="26">
        <f t="shared" si="16"/>
        <v>0</v>
      </c>
      <c r="Z87" s="41" t="str">
        <f t="shared" si="15"/>
        <v>○</v>
      </c>
    </row>
    <row r="88" spans="2:26" ht="20.100000000000001" hidden="1" customHeight="1" x14ac:dyDescent="0.35">
      <c r="B88" s="6">
        <v>80</v>
      </c>
      <c r="C88" s="9"/>
      <c r="D88" s="12"/>
      <c r="E88" s="27"/>
      <c r="F88" s="43"/>
      <c r="G88" s="29">
        <f t="shared" si="13"/>
        <v>0</v>
      </c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>
        <f t="shared" si="14"/>
        <v>0</v>
      </c>
      <c r="V88" s="25"/>
      <c r="W88" s="25"/>
      <c r="X88" s="25">
        <f t="shared" si="17"/>
        <v>0</v>
      </c>
      <c r="Y88" s="26">
        <f t="shared" si="16"/>
        <v>0</v>
      </c>
      <c r="Z88" s="41" t="str">
        <f t="shared" si="15"/>
        <v>○</v>
      </c>
    </row>
    <row r="89" spans="2:26" ht="20.100000000000001" hidden="1" customHeight="1" x14ac:dyDescent="0.35">
      <c r="B89" s="6">
        <v>81</v>
      </c>
      <c r="C89" s="9"/>
      <c r="D89" s="12"/>
      <c r="E89" s="27"/>
      <c r="F89" s="43"/>
      <c r="G89" s="29">
        <f t="shared" si="13"/>
        <v>0</v>
      </c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>
        <f t="shared" si="14"/>
        <v>0</v>
      </c>
      <c r="V89" s="25"/>
      <c r="W89" s="25"/>
      <c r="X89" s="25">
        <f t="shared" si="17"/>
        <v>0</v>
      </c>
      <c r="Y89" s="26">
        <f t="shared" si="16"/>
        <v>0</v>
      </c>
      <c r="Z89" s="41" t="str">
        <f t="shared" si="15"/>
        <v>○</v>
      </c>
    </row>
    <row r="90" spans="2:26" ht="20.100000000000001" hidden="1" customHeight="1" x14ac:dyDescent="0.35">
      <c r="B90" s="6">
        <v>82</v>
      </c>
      <c r="C90" s="9"/>
      <c r="D90" s="12"/>
      <c r="E90" s="27"/>
      <c r="F90" s="43"/>
      <c r="G90" s="29">
        <f t="shared" si="13"/>
        <v>0</v>
      </c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>
        <f t="shared" si="14"/>
        <v>0</v>
      </c>
      <c r="V90" s="25"/>
      <c r="W90" s="25"/>
      <c r="X90" s="25">
        <f t="shared" si="17"/>
        <v>0</v>
      </c>
      <c r="Y90" s="26">
        <f t="shared" si="16"/>
        <v>0</v>
      </c>
      <c r="Z90" s="41" t="str">
        <f t="shared" si="15"/>
        <v>○</v>
      </c>
    </row>
    <row r="91" spans="2:26" ht="20.100000000000001" hidden="1" customHeight="1" x14ac:dyDescent="0.35">
      <c r="B91" s="6">
        <v>83</v>
      </c>
      <c r="C91" s="9"/>
      <c r="D91" s="12"/>
      <c r="E91" s="27"/>
      <c r="F91" s="43"/>
      <c r="G91" s="29">
        <f t="shared" si="13"/>
        <v>0</v>
      </c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>
        <f t="shared" si="14"/>
        <v>0</v>
      </c>
      <c r="V91" s="25"/>
      <c r="W91" s="25"/>
      <c r="X91" s="25">
        <f t="shared" si="17"/>
        <v>0</v>
      </c>
      <c r="Y91" s="26">
        <f t="shared" si="16"/>
        <v>0</v>
      </c>
      <c r="Z91" s="41" t="str">
        <f t="shared" si="15"/>
        <v>○</v>
      </c>
    </row>
    <row r="92" spans="2:26" ht="20.100000000000001" hidden="1" customHeight="1" x14ac:dyDescent="0.35">
      <c r="B92" s="6">
        <v>84</v>
      </c>
      <c r="C92" s="9"/>
      <c r="D92" s="12"/>
      <c r="E92" s="27"/>
      <c r="F92" s="43"/>
      <c r="G92" s="29">
        <f t="shared" si="13"/>
        <v>0</v>
      </c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>
        <f t="shared" si="14"/>
        <v>0</v>
      </c>
      <c r="V92" s="25"/>
      <c r="W92" s="25"/>
      <c r="X92" s="25">
        <f t="shared" si="17"/>
        <v>0</v>
      </c>
      <c r="Y92" s="26">
        <f t="shared" si="16"/>
        <v>0</v>
      </c>
      <c r="Z92" s="41" t="str">
        <f t="shared" si="15"/>
        <v>○</v>
      </c>
    </row>
    <row r="93" spans="2:26" ht="20.100000000000001" hidden="1" customHeight="1" x14ac:dyDescent="0.35">
      <c r="B93" s="6">
        <v>85</v>
      </c>
      <c r="C93" s="9"/>
      <c r="D93" s="12"/>
      <c r="E93" s="27"/>
      <c r="F93" s="43"/>
      <c r="G93" s="29">
        <f t="shared" si="13"/>
        <v>0</v>
      </c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>
        <f t="shared" si="14"/>
        <v>0</v>
      </c>
      <c r="V93" s="25"/>
      <c r="W93" s="25"/>
      <c r="X93" s="25">
        <f t="shared" si="17"/>
        <v>0</v>
      </c>
      <c r="Y93" s="26">
        <f t="shared" si="16"/>
        <v>0</v>
      </c>
      <c r="Z93" s="41" t="str">
        <f t="shared" si="15"/>
        <v>○</v>
      </c>
    </row>
    <row r="94" spans="2:26" ht="20.100000000000001" hidden="1" customHeight="1" x14ac:dyDescent="0.35">
      <c r="B94" s="6">
        <v>86</v>
      </c>
      <c r="C94" s="9"/>
      <c r="D94" s="12"/>
      <c r="E94" s="27"/>
      <c r="F94" s="43"/>
      <c r="G94" s="29">
        <f t="shared" si="13"/>
        <v>0</v>
      </c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>
        <f t="shared" si="14"/>
        <v>0</v>
      </c>
      <c r="V94" s="25"/>
      <c r="W94" s="25"/>
      <c r="X94" s="25">
        <f t="shared" si="17"/>
        <v>0</v>
      </c>
      <c r="Y94" s="26">
        <f t="shared" si="16"/>
        <v>0</v>
      </c>
      <c r="Z94" s="41" t="str">
        <f t="shared" si="15"/>
        <v>○</v>
      </c>
    </row>
    <row r="95" spans="2:26" ht="20.100000000000001" hidden="1" customHeight="1" x14ac:dyDescent="0.35">
      <c r="B95" s="6">
        <v>87</v>
      </c>
      <c r="C95" s="9"/>
      <c r="D95" s="12"/>
      <c r="E95" s="27"/>
      <c r="F95" s="43"/>
      <c r="G95" s="29">
        <f t="shared" si="13"/>
        <v>0</v>
      </c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>
        <f t="shared" si="14"/>
        <v>0</v>
      </c>
      <c r="V95" s="25"/>
      <c r="W95" s="25"/>
      <c r="X95" s="25">
        <f t="shared" si="17"/>
        <v>0</v>
      </c>
      <c r="Y95" s="26">
        <f t="shared" si="16"/>
        <v>0</v>
      </c>
      <c r="Z95" s="41" t="str">
        <f t="shared" si="15"/>
        <v>○</v>
      </c>
    </row>
    <row r="96" spans="2:26" ht="20.100000000000001" hidden="1" customHeight="1" x14ac:dyDescent="0.35">
      <c r="B96" s="6">
        <v>88</v>
      </c>
      <c r="C96" s="9"/>
      <c r="D96" s="12"/>
      <c r="E96" s="27"/>
      <c r="F96" s="43"/>
      <c r="G96" s="29">
        <f t="shared" si="13"/>
        <v>0</v>
      </c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>
        <f t="shared" si="14"/>
        <v>0</v>
      </c>
      <c r="V96" s="25"/>
      <c r="W96" s="25"/>
      <c r="X96" s="25">
        <f t="shared" si="17"/>
        <v>0</v>
      </c>
      <c r="Y96" s="26">
        <f t="shared" si="16"/>
        <v>0</v>
      </c>
      <c r="Z96" s="41" t="str">
        <f t="shared" si="15"/>
        <v>○</v>
      </c>
    </row>
    <row r="97" spans="2:26" ht="20.100000000000001" hidden="1" customHeight="1" x14ac:dyDescent="0.35">
      <c r="B97" s="6">
        <v>89</v>
      </c>
      <c r="C97" s="9"/>
      <c r="D97" s="12"/>
      <c r="E97" s="27"/>
      <c r="F97" s="43"/>
      <c r="G97" s="29">
        <f t="shared" si="13"/>
        <v>0</v>
      </c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>
        <f t="shared" si="14"/>
        <v>0</v>
      </c>
      <c r="V97" s="25"/>
      <c r="W97" s="25"/>
      <c r="X97" s="25">
        <f t="shared" si="17"/>
        <v>0</v>
      </c>
      <c r="Y97" s="26">
        <f t="shared" si="16"/>
        <v>0</v>
      </c>
      <c r="Z97" s="41" t="str">
        <f t="shared" si="15"/>
        <v>○</v>
      </c>
    </row>
    <row r="98" spans="2:26" ht="20.100000000000001" hidden="1" customHeight="1" x14ac:dyDescent="0.35">
      <c r="B98" s="6">
        <v>90</v>
      </c>
      <c r="C98" s="9"/>
      <c r="D98" s="12"/>
      <c r="E98" s="27"/>
      <c r="F98" s="43"/>
      <c r="G98" s="29">
        <f t="shared" si="13"/>
        <v>0</v>
      </c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>
        <f t="shared" si="14"/>
        <v>0</v>
      </c>
      <c r="V98" s="25"/>
      <c r="W98" s="25"/>
      <c r="X98" s="25">
        <f t="shared" si="17"/>
        <v>0</v>
      </c>
      <c r="Y98" s="26">
        <f t="shared" si="16"/>
        <v>0</v>
      </c>
      <c r="Z98" s="41" t="str">
        <f t="shared" si="15"/>
        <v>○</v>
      </c>
    </row>
    <row r="99" spans="2:26" ht="20.100000000000001" hidden="1" customHeight="1" x14ac:dyDescent="0.35">
      <c r="B99" s="6">
        <v>91</v>
      </c>
      <c r="C99" s="9"/>
      <c r="D99" s="12"/>
      <c r="E99" s="27"/>
      <c r="F99" s="43"/>
      <c r="G99" s="29">
        <f t="shared" si="13"/>
        <v>0</v>
      </c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>
        <f t="shared" si="14"/>
        <v>0</v>
      </c>
      <c r="V99" s="25"/>
      <c r="W99" s="25"/>
      <c r="X99" s="25">
        <f t="shared" si="17"/>
        <v>0</v>
      </c>
      <c r="Y99" s="26">
        <f t="shared" si="16"/>
        <v>0</v>
      </c>
      <c r="Z99" s="41" t="str">
        <f t="shared" si="15"/>
        <v>○</v>
      </c>
    </row>
    <row r="100" spans="2:26" ht="20.100000000000001" hidden="1" customHeight="1" x14ac:dyDescent="0.35">
      <c r="B100" s="6">
        <v>92</v>
      </c>
      <c r="C100" s="9"/>
      <c r="D100" s="12"/>
      <c r="E100" s="27"/>
      <c r="F100" s="43"/>
      <c r="G100" s="29">
        <f t="shared" si="13"/>
        <v>0</v>
      </c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>
        <f t="shared" si="14"/>
        <v>0</v>
      </c>
      <c r="V100" s="25"/>
      <c r="W100" s="25"/>
      <c r="X100" s="25">
        <f t="shared" si="17"/>
        <v>0</v>
      </c>
      <c r="Y100" s="26">
        <f t="shared" si="16"/>
        <v>0</v>
      </c>
      <c r="Z100" s="41" t="str">
        <f t="shared" si="15"/>
        <v>○</v>
      </c>
    </row>
    <row r="101" spans="2:26" ht="20.100000000000001" hidden="1" customHeight="1" x14ac:dyDescent="0.35">
      <c r="B101" s="6">
        <v>93</v>
      </c>
      <c r="C101" s="9"/>
      <c r="D101" s="12"/>
      <c r="E101" s="27"/>
      <c r="F101" s="43"/>
      <c r="G101" s="29">
        <f t="shared" si="13"/>
        <v>0</v>
      </c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>
        <f t="shared" si="14"/>
        <v>0</v>
      </c>
      <c r="V101" s="25"/>
      <c r="W101" s="25"/>
      <c r="X101" s="25">
        <f t="shared" si="17"/>
        <v>0</v>
      </c>
      <c r="Y101" s="26">
        <f t="shared" si="16"/>
        <v>0</v>
      </c>
      <c r="Z101" s="41" t="str">
        <f t="shared" si="15"/>
        <v>○</v>
      </c>
    </row>
    <row r="102" spans="2:26" ht="20.100000000000001" hidden="1" customHeight="1" x14ac:dyDescent="0.35">
      <c r="B102" s="6">
        <v>94</v>
      </c>
      <c r="C102" s="9"/>
      <c r="D102" s="12"/>
      <c r="E102" s="27"/>
      <c r="F102" s="43"/>
      <c r="G102" s="29">
        <f t="shared" si="13"/>
        <v>0</v>
      </c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>
        <f t="shared" si="14"/>
        <v>0</v>
      </c>
      <c r="V102" s="25"/>
      <c r="W102" s="25"/>
      <c r="X102" s="25">
        <f t="shared" si="17"/>
        <v>0</v>
      </c>
      <c r="Y102" s="26">
        <f t="shared" si="16"/>
        <v>0</v>
      </c>
      <c r="Z102" s="41" t="str">
        <f t="shared" si="15"/>
        <v>○</v>
      </c>
    </row>
    <row r="103" spans="2:26" ht="20.100000000000001" hidden="1" customHeight="1" x14ac:dyDescent="0.35">
      <c r="B103" s="6">
        <v>95</v>
      </c>
      <c r="C103" s="9"/>
      <c r="D103" s="12"/>
      <c r="E103" s="27"/>
      <c r="F103" s="43"/>
      <c r="G103" s="29">
        <f t="shared" ref="G103:G108" si="18">E103*F103</f>
        <v>0</v>
      </c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>
        <f t="shared" ref="U103:U108" si="19">SUM(I103:T103)</f>
        <v>0</v>
      </c>
      <c r="V103" s="25"/>
      <c r="W103" s="25"/>
      <c r="X103" s="25">
        <f t="shared" si="17"/>
        <v>0</v>
      </c>
      <c r="Y103" s="26">
        <f t="shared" si="16"/>
        <v>0</v>
      </c>
      <c r="Z103" s="41" t="str">
        <f t="shared" ref="Z103:Z108" si="20">IF(G103=Y103,"○","×")</f>
        <v>○</v>
      </c>
    </row>
    <row r="104" spans="2:26" ht="20.100000000000001" hidden="1" customHeight="1" x14ac:dyDescent="0.35">
      <c r="B104" s="6">
        <v>96</v>
      </c>
      <c r="C104" s="9"/>
      <c r="D104" s="12"/>
      <c r="E104" s="27"/>
      <c r="F104" s="43"/>
      <c r="G104" s="29">
        <f t="shared" si="18"/>
        <v>0</v>
      </c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>
        <f t="shared" si="19"/>
        <v>0</v>
      </c>
      <c r="V104" s="25"/>
      <c r="W104" s="25"/>
      <c r="X104" s="25">
        <f t="shared" si="17"/>
        <v>0</v>
      </c>
      <c r="Y104" s="26">
        <f t="shared" si="16"/>
        <v>0</v>
      </c>
      <c r="Z104" s="41" t="str">
        <f t="shared" si="20"/>
        <v>○</v>
      </c>
    </row>
    <row r="105" spans="2:26" ht="20.100000000000001" hidden="1" customHeight="1" x14ac:dyDescent="0.35">
      <c r="B105" s="6">
        <v>97</v>
      </c>
      <c r="C105" s="9"/>
      <c r="D105" s="12"/>
      <c r="E105" s="27"/>
      <c r="F105" s="43"/>
      <c r="G105" s="29">
        <f t="shared" si="18"/>
        <v>0</v>
      </c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>
        <f t="shared" si="19"/>
        <v>0</v>
      </c>
      <c r="V105" s="25"/>
      <c r="W105" s="25"/>
      <c r="X105" s="25">
        <f t="shared" si="17"/>
        <v>0</v>
      </c>
      <c r="Y105" s="26">
        <f t="shared" si="16"/>
        <v>0</v>
      </c>
      <c r="Z105" s="41" t="str">
        <f t="shared" si="20"/>
        <v>○</v>
      </c>
    </row>
    <row r="106" spans="2:26" ht="20.100000000000001" hidden="1" customHeight="1" x14ac:dyDescent="0.35">
      <c r="B106" s="6">
        <v>98</v>
      </c>
      <c r="C106" s="9"/>
      <c r="D106" s="12"/>
      <c r="E106" s="27"/>
      <c r="F106" s="43"/>
      <c r="G106" s="29">
        <f t="shared" si="18"/>
        <v>0</v>
      </c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>
        <f t="shared" si="19"/>
        <v>0</v>
      </c>
      <c r="V106" s="25"/>
      <c r="W106" s="25"/>
      <c r="X106" s="25">
        <f t="shared" si="17"/>
        <v>0</v>
      </c>
      <c r="Y106" s="26">
        <f t="shared" si="16"/>
        <v>0</v>
      </c>
      <c r="Z106" s="41" t="str">
        <f t="shared" si="20"/>
        <v>○</v>
      </c>
    </row>
    <row r="107" spans="2:26" ht="20.100000000000001" hidden="1" customHeight="1" x14ac:dyDescent="0.35">
      <c r="B107" s="6">
        <v>99</v>
      </c>
      <c r="C107" s="9"/>
      <c r="D107" s="12"/>
      <c r="E107" s="27"/>
      <c r="F107" s="43"/>
      <c r="G107" s="29">
        <f t="shared" si="18"/>
        <v>0</v>
      </c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>
        <f t="shared" si="19"/>
        <v>0</v>
      </c>
      <c r="V107" s="25"/>
      <c r="W107" s="25"/>
      <c r="X107" s="25">
        <f t="shared" si="17"/>
        <v>0</v>
      </c>
      <c r="Y107" s="26">
        <f t="shared" si="16"/>
        <v>0</v>
      </c>
      <c r="Z107" s="41" t="str">
        <f t="shared" si="20"/>
        <v>○</v>
      </c>
    </row>
    <row r="108" spans="2:26" ht="20.100000000000001" hidden="1" customHeight="1" x14ac:dyDescent="0.35">
      <c r="B108" s="6">
        <v>100</v>
      </c>
      <c r="C108" s="9"/>
      <c r="D108" s="12"/>
      <c r="E108" s="27"/>
      <c r="F108" s="43"/>
      <c r="G108" s="29">
        <f t="shared" si="18"/>
        <v>0</v>
      </c>
      <c r="H108" s="25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25">
        <f t="shared" si="19"/>
        <v>0</v>
      </c>
      <c r="V108" s="25"/>
      <c r="W108" s="25"/>
      <c r="X108" s="25">
        <f t="shared" si="17"/>
        <v>0</v>
      </c>
      <c r="Y108" s="26">
        <f>U108+X108</f>
        <v>0</v>
      </c>
      <c r="Z108" s="41" t="str">
        <f t="shared" si="20"/>
        <v>○</v>
      </c>
    </row>
    <row r="109" spans="2:26" ht="19.5" customHeight="1" thickBot="1" x14ac:dyDescent="0.4">
      <c r="B109" s="227" t="s">
        <v>16</v>
      </c>
      <c r="C109" s="228"/>
      <c r="D109" s="228"/>
      <c r="E109" s="228"/>
      <c r="F109" s="229"/>
      <c r="G109" s="58">
        <f>SUM(G9:G108)</f>
        <v>0</v>
      </c>
      <c r="H109" s="68"/>
      <c r="I109" s="69">
        <f>SUM(I9:I108)</f>
        <v>0</v>
      </c>
      <c r="J109" s="66">
        <f t="shared" ref="J109:K109" si="21">SUM(J9:J108)</f>
        <v>0</v>
      </c>
      <c r="K109" s="66">
        <f t="shared" si="21"/>
        <v>0</v>
      </c>
      <c r="L109" s="66">
        <f t="shared" ref="L109:N109" si="22">SUM(L9:L108)</f>
        <v>0</v>
      </c>
      <c r="M109" s="66">
        <f t="shared" si="22"/>
        <v>0</v>
      </c>
      <c r="N109" s="66">
        <f t="shared" si="22"/>
        <v>0</v>
      </c>
      <c r="O109" s="66">
        <f>SUM(O9:O108)</f>
        <v>0</v>
      </c>
      <c r="P109" s="66">
        <f t="shared" ref="P109:T109" si="23">SUM(P9:P108)</f>
        <v>0</v>
      </c>
      <c r="Q109" s="66">
        <f t="shared" si="23"/>
        <v>0</v>
      </c>
      <c r="R109" s="66">
        <f t="shared" si="23"/>
        <v>0</v>
      </c>
      <c r="S109" s="66">
        <f t="shared" si="23"/>
        <v>0</v>
      </c>
      <c r="T109" s="67">
        <f t="shared" si="23"/>
        <v>0</v>
      </c>
      <c r="U109" s="62">
        <f>SUM(U9:U108)</f>
        <v>0</v>
      </c>
      <c r="V109" s="59">
        <f t="shared" ref="V109:W109" si="24">SUM(V9:V108)</f>
        <v>0</v>
      </c>
      <c r="W109" s="59">
        <f t="shared" si="24"/>
        <v>0</v>
      </c>
      <c r="X109" s="59">
        <f>SUM(X9:X108)</f>
        <v>0</v>
      </c>
      <c r="Y109" s="58">
        <f>U109+X109</f>
        <v>0</v>
      </c>
      <c r="Z109" s="54" t="str">
        <f t="shared" si="1"/>
        <v>○</v>
      </c>
    </row>
    <row r="110" spans="2:26" ht="20.100000000000001" customHeight="1" x14ac:dyDescent="0.35">
      <c r="B110" s="13"/>
      <c r="C110" s="14"/>
      <c r="D110" s="14"/>
      <c r="E110" s="31"/>
      <c r="F110" s="30"/>
      <c r="G110" s="32"/>
      <c r="H110" s="30"/>
      <c r="I110" s="33"/>
      <c r="J110" s="33"/>
      <c r="K110" s="33"/>
      <c r="L110" s="33"/>
      <c r="M110" s="40" t="s">
        <v>27</v>
      </c>
      <c r="N110" s="34">
        <f>SUM(I109:N109)</f>
        <v>0</v>
      </c>
      <c r="O110" s="33"/>
      <c r="P110" s="57" t="s">
        <v>26</v>
      </c>
      <c r="Q110" s="34">
        <f>SUM(I109:Q109)</f>
        <v>0</v>
      </c>
      <c r="R110" s="33"/>
      <c r="S110" s="33"/>
      <c r="T110" s="40" t="s">
        <v>25</v>
      </c>
      <c r="U110" s="38">
        <f>U109*0.1</f>
        <v>0</v>
      </c>
      <c r="V110" s="33"/>
      <c r="W110" s="33"/>
      <c r="X110" s="40" t="s">
        <v>25</v>
      </c>
      <c r="Y110" s="38">
        <f>Y109*0.1</f>
        <v>0</v>
      </c>
    </row>
    <row r="111" spans="2:26" ht="20.100000000000001" customHeight="1" x14ac:dyDescent="0.35">
      <c r="S111" s="33"/>
      <c r="T111" s="40" t="s">
        <v>53</v>
      </c>
      <c r="U111" s="26">
        <f>U109+U110</f>
        <v>0</v>
      </c>
      <c r="V111" s="33"/>
      <c r="W111" s="33"/>
      <c r="X111" s="40" t="s">
        <v>53</v>
      </c>
      <c r="Y111" s="26">
        <f>Y109+Y110</f>
        <v>0</v>
      </c>
    </row>
    <row r="112" spans="2:26" ht="20.100000000000001" customHeight="1" x14ac:dyDescent="0.35">
      <c r="C112" s="60" t="s">
        <v>48</v>
      </c>
    </row>
    <row r="113" ht="18" customHeight="1" x14ac:dyDescent="0.35"/>
    <row r="114" ht="18" customHeight="1" x14ac:dyDescent="0.35"/>
  </sheetData>
  <mergeCells count="31">
    <mergeCell ref="Y4:Y8"/>
    <mergeCell ref="B5:B8"/>
    <mergeCell ref="C5:C8"/>
    <mergeCell ref="D5:H5"/>
    <mergeCell ref="I5:Q5"/>
    <mergeCell ref="R6:R8"/>
    <mergeCell ref="S6:S8"/>
    <mergeCell ref="L7:N7"/>
    <mergeCell ref="B109:F109"/>
    <mergeCell ref="V4:X4"/>
    <mergeCell ref="X5:X8"/>
    <mergeCell ref="V5:W5"/>
    <mergeCell ref="V6:V8"/>
    <mergeCell ref="W6:W8"/>
    <mergeCell ref="I4:U4"/>
    <mergeCell ref="Q2:S2"/>
    <mergeCell ref="T2:Y2"/>
    <mergeCell ref="Z4:Z8"/>
    <mergeCell ref="Q6:Q8"/>
    <mergeCell ref="G6:G8"/>
    <mergeCell ref="H6:H8"/>
    <mergeCell ref="I6:N6"/>
    <mergeCell ref="O6:O8"/>
    <mergeCell ref="P6:P8"/>
    <mergeCell ref="B4:H4"/>
    <mergeCell ref="T6:T8"/>
    <mergeCell ref="U5:U8"/>
    <mergeCell ref="D6:D8"/>
    <mergeCell ref="E6:E8"/>
    <mergeCell ref="F6:F8"/>
    <mergeCell ref="I7:K7"/>
  </mergeCells>
  <phoneticPr fontId="7"/>
  <dataValidations count="2">
    <dataValidation imeMode="hiragana" allowBlank="1" showInputMessage="1" showErrorMessage="1" sqref="L2:M2" xr:uid="{00000000-0002-0000-0500-000000000000}"/>
    <dataValidation imeMode="off" allowBlank="1" showInputMessage="1" showErrorMessage="1" sqref="X9:X108 E9:T108" xr:uid="{00000000-0002-0000-0500-000001000000}"/>
  </dataValidations>
  <pageMargins left="0.47244094488188981" right="0.19685039370078741" top="0.74803149606299213" bottom="0.7480314960629921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別紙２ 経費内訳(記載例)</vt:lpstr>
      <vt:lpstr>経費区分集計表(記載例)</vt:lpstr>
      <vt:lpstr>共通費の算定</vt:lpstr>
      <vt:lpstr>別紙２ 経費内訳</vt:lpstr>
      <vt:lpstr>経費区分集計表</vt:lpstr>
      <vt:lpstr>経費区分集計表!Print_Area</vt:lpstr>
      <vt:lpstr>'経費区分集計表(記載例)'!Print_Area</vt:lpstr>
      <vt:lpstr>'別紙２ 経費内訳'!Print_Area</vt:lpstr>
      <vt:lpstr>'別紙２ 経費内訳(記載例)'!Print_Area</vt:lpstr>
      <vt:lpstr>経費区分集計表!Print_Titles</vt:lpstr>
      <vt:lpstr>'経費区分集計表(記載例)'!Print_Titles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2018-04-11T02:16:27Z</dcterms:created>
  <dcterms:modified xsi:type="dcterms:W3CDTF">2022-01-31T08:07:14Z</dcterms:modified>
</cp:coreProperties>
</file>