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S:\03 業務部\★再エネ主力化\500新手法\02再エネ導入事業（価格低減促進事業）\03公募・周知\"/>
    </mc:Choice>
  </mc:AlternateContent>
  <xr:revisionPtr revIDLastSave="0" documentId="13_ncr:1_{FC836E11-F2C8-4657-8745-6243D764BACE}" xr6:coauthVersionLast="47" xr6:coauthVersionMax="47" xr10:uidLastSave="{00000000-0000-0000-0000-000000000000}"/>
  <workbookProtection workbookAlgorithmName="SHA-512" workbookHashValue="34t0TT7PPX850OHdVOIHz3t2H6GywBpe5PdbXCNJwUVTlsTzbMT4HPOR79REDzXtDwqWq4zPvwN1KiN5niGSgw==" workbookSaltValue="Uzh0/9ta2mTxaSohuTEq0w==" workbookSpinCount="100000" lockStructure="1"/>
  <bookViews>
    <workbookView xWindow="3255" yWindow="1200" windowWidth="21990" windowHeight="14520" tabRatio="782" xr2:uid="{00000000-000D-0000-FFFF-FFFF00000000}"/>
  </bookViews>
  <sheets>
    <sheet name="B-1別紙１実施計画" sheetId="11" r:id="rId1"/>
    <sheet name="C-1別紙２経費内訳" sheetId="2" r:id="rId2"/>
    <sheet name="C-2経費内訳表" sheetId="3" r:id="rId3"/>
    <sheet name="共同事業者" sheetId="12" r:id="rId4"/>
  </sheets>
  <definedNames>
    <definedName name="_xlnm.Print_Area" localSheetId="0">'B-1別紙１実施計画'!$B$1:$BZ$267</definedName>
    <definedName name="_xlnm.Print_Area" localSheetId="1">'C-1別紙２経費内訳'!$B$1:$L$30</definedName>
    <definedName name="_xlnm.Print_Area" localSheetId="2">'C-2経費内訳表'!$B$1:$W$34</definedName>
    <definedName name="_xlnm.Print_Area" localSheetId="3">共同事業者!$B$1:$BZ$48</definedName>
    <definedName name="_xlnm.Print_Titles" localSheetId="2">'C-2経費内訳表'!$4:$7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18" i="11" l="1"/>
  <c r="Z216" i="11"/>
  <c r="Z215" i="11"/>
  <c r="CD104" i="11"/>
  <c r="DG104" i="11" s="1"/>
  <c r="AE153" i="11"/>
  <c r="AE156" i="11"/>
  <c r="AE161" i="11"/>
  <c r="Z192" i="11"/>
  <c r="BN216" i="11"/>
  <c r="BO243" i="11"/>
  <c r="BU243" i="11"/>
  <c r="BO244" i="11"/>
  <c r="BU244" i="11"/>
  <c r="G9" i="3"/>
  <c r="Z219" i="11" l="1"/>
  <c r="Z220" i="11" s="1"/>
  <c r="DI104" i="11"/>
  <c r="I31" i="3"/>
  <c r="V31" i="3" l="1"/>
  <c r="T31" i="3"/>
  <c r="E24" i="2" s="1"/>
  <c r="S31" i="3"/>
  <c r="R31" i="3"/>
  <c r="Q31" i="3"/>
  <c r="P31" i="3"/>
  <c r="O31" i="3"/>
  <c r="N31" i="3"/>
  <c r="M31" i="3"/>
  <c r="L31" i="3"/>
  <c r="K31" i="3"/>
  <c r="J31" i="3"/>
  <c r="C3" i="2" l="1"/>
  <c r="U30" i="3"/>
  <c r="W30" i="3" s="1"/>
  <c r="E26" i="2"/>
  <c r="G20" i="3" l="1"/>
  <c r="Y20" i="3" s="1"/>
  <c r="G30" i="3" l="1"/>
  <c r="X30" i="3" s="1"/>
  <c r="U23" i="3"/>
  <c r="W23" i="3" s="1"/>
  <c r="G23" i="3"/>
  <c r="Y23" i="3" s="1"/>
  <c r="U22" i="3"/>
  <c r="W22" i="3" s="1"/>
  <c r="G22" i="3"/>
  <c r="Y22" i="3" s="1"/>
  <c r="U21" i="3"/>
  <c r="W21" i="3" s="1"/>
  <c r="G21" i="3"/>
  <c r="X21" i="3" s="1"/>
  <c r="AA20" i="3"/>
  <c r="X20" i="3"/>
  <c r="U20" i="3"/>
  <c r="W20" i="3" s="1"/>
  <c r="Z20" i="3"/>
  <c r="U19" i="3"/>
  <c r="G19" i="3"/>
  <c r="Y19" i="3" s="1"/>
  <c r="U18" i="3"/>
  <c r="W18" i="3" s="1"/>
  <c r="G18" i="3"/>
  <c r="Y18" i="3" s="1"/>
  <c r="U17" i="3"/>
  <c r="W17" i="3" s="1"/>
  <c r="G17" i="3"/>
  <c r="X17" i="3" s="1"/>
  <c r="U16" i="3"/>
  <c r="W16" i="3" s="1"/>
  <c r="G16" i="3"/>
  <c r="Z16" i="3" s="1"/>
  <c r="U15" i="3"/>
  <c r="W15" i="3" s="1"/>
  <c r="G15" i="3"/>
  <c r="Y15" i="3" s="1"/>
  <c r="U14" i="3"/>
  <c r="W14" i="3" s="1"/>
  <c r="G14" i="3"/>
  <c r="Y14" i="3" s="1"/>
  <c r="U13" i="3"/>
  <c r="W13" i="3" s="1"/>
  <c r="G13" i="3"/>
  <c r="AA13" i="3" s="1"/>
  <c r="U12" i="3"/>
  <c r="W12" i="3" s="1"/>
  <c r="G12" i="3"/>
  <c r="Z12" i="3" s="1"/>
  <c r="U11" i="3"/>
  <c r="G11" i="3"/>
  <c r="Y11" i="3" s="1"/>
  <c r="U10" i="3"/>
  <c r="W10" i="3" s="1"/>
  <c r="G10" i="3"/>
  <c r="X10" i="3" s="1"/>
  <c r="U9" i="3"/>
  <c r="W9" i="3" s="1"/>
  <c r="U8" i="3"/>
  <c r="P2" i="3"/>
  <c r="G31" i="3" l="1"/>
  <c r="W11" i="3"/>
  <c r="U31" i="3"/>
  <c r="W8" i="3"/>
  <c r="W19" i="3"/>
  <c r="X12" i="3"/>
  <c r="X19" i="3"/>
  <c r="X13" i="3"/>
  <c r="Z11" i="3"/>
  <c r="AA19" i="3"/>
  <c r="X16" i="3"/>
  <c r="AA16" i="3"/>
  <c r="AA15" i="3"/>
  <c r="AA23" i="3"/>
  <c r="AA11" i="3"/>
  <c r="X9" i="3"/>
  <c r="AA12" i="3"/>
  <c r="X15" i="3"/>
  <c r="Z19" i="3"/>
  <c r="Y30" i="3"/>
  <c r="X11" i="3"/>
  <c r="Z15" i="3"/>
  <c r="Z23" i="3"/>
  <c r="Z30" i="3"/>
  <c r="Y13" i="3"/>
  <c r="Z14" i="3"/>
  <c r="Y17" i="3"/>
  <c r="Z18" i="3"/>
  <c r="Y21" i="3"/>
  <c r="Z22" i="3"/>
  <c r="Y9" i="3"/>
  <c r="Z9" i="3"/>
  <c r="AA10" i="3"/>
  <c r="Y12" i="3"/>
  <c r="Z13" i="3"/>
  <c r="AA14" i="3"/>
  <c r="Y16" i="3"/>
  <c r="Z17" i="3"/>
  <c r="AA18" i="3"/>
  <c r="Z21" i="3"/>
  <c r="AA22" i="3"/>
  <c r="X23" i="3"/>
  <c r="AA30" i="3"/>
  <c r="Y10" i="3"/>
  <c r="Z10" i="3"/>
  <c r="AA9" i="3"/>
  <c r="X14" i="3"/>
  <c r="AA17" i="3"/>
  <c r="X18" i="3"/>
  <c r="AA21" i="3"/>
  <c r="X22" i="3"/>
  <c r="W31" i="3" l="1"/>
  <c r="E19" i="2"/>
  <c r="E14" i="2"/>
  <c r="E13" i="2"/>
  <c r="E16" i="2"/>
  <c r="E18" i="2"/>
  <c r="E15" i="2" l="1"/>
  <c r="E22" i="2"/>
  <c r="E23" i="2"/>
  <c r="E20" i="2"/>
  <c r="E21" i="2"/>
  <c r="N32" i="3" l="1"/>
  <c r="Q32" i="3"/>
  <c r="E17" i="2"/>
  <c r="E25" i="2" l="1"/>
  <c r="W33" i="3"/>
  <c r="C8" i="2" s="1"/>
  <c r="N25" i="2" l="1"/>
  <c r="Z102" i="11"/>
  <c r="Z104" i="11" s="1"/>
  <c r="Z105" i="11" s="1"/>
  <c r="Z188" i="11" s="1"/>
  <c r="Z189" i="11" s="1"/>
  <c r="Z191" i="11" s="1"/>
  <c r="Z193" i="11" s="1"/>
  <c r="E27" i="2"/>
  <c r="G8" i="2" l="1"/>
  <c r="O27" i="2"/>
  <c r="K8" i="2"/>
  <c r="C10" i="2" l="1"/>
  <c r="E10" i="2" l="1"/>
  <c r="G10" i="2" l="1"/>
  <c r="K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山道 一之</author>
  </authors>
  <commentList>
    <comment ref="C8" authorId="0" shapeId="0" xr:uid="{00000000-0006-0000-0100-000001000000}">
      <text>
        <r>
          <rPr>
            <b/>
            <sz val="9"/>
            <color indexed="81"/>
            <rFont val="MS P ゴシック"/>
            <family val="3"/>
            <charset val="128"/>
          </rPr>
          <t xml:space="preserve">C-2経費内訳表の合計と異なる場合は、手入力してください。
</t>
        </r>
      </text>
    </comment>
    <comment ref="E8" authorId="0" shapeId="0" xr:uid="{00000000-0006-0000-0100-000002000000}">
      <text>
        <r>
          <rPr>
            <b/>
            <sz val="9"/>
            <color indexed="81"/>
            <rFont val="MS P ゴシック"/>
            <family val="3"/>
            <charset val="128"/>
          </rPr>
          <t xml:space="preserve">寄付金その他の収入がある場合は、入力してください。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200-000001000000}">
      <text>
        <r>
          <rPr>
            <b/>
            <sz val="11"/>
            <color indexed="81"/>
            <rFont val="MS P ゴシック"/>
            <family val="3"/>
            <charset val="128"/>
          </rPr>
          <t>行を適宜追加・削除し、見積書・金入り設計書の項目どおりに記入すること（合計金額のみは不可）</t>
        </r>
      </text>
    </comment>
    <comment ref="H6" authorId="0" shapeId="0" xr:uid="{00000000-0006-0000-0200-000002000000}">
      <text>
        <r>
          <rPr>
            <b/>
            <sz val="11"/>
            <color indexed="81"/>
            <rFont val="MS P ゴシック"/>
            <family val="3"/>
            <charset val="128"/>
          </rPr>
          <t>根拠とした見積書・金入り設計書の最初のページにNo.を記すこと</t>
        </r>
      </text>
    </comment>
    <comment ref="I7" authorId="0" shapeId="0" xr:uid="{00000000-0006-0000-0200-000003000000}">
      <text>
        <r>
          <rPr>
            <b/>
            <sz val="11"/>
            <color indexed="81"/>
            <rFont val="MS P ゴシック"/>
            <family val="3"/>
            <charset val="128"/>
          </rPr>
          <t>複合単価を用いた場合は、「材料費」に金額を含めること</t>
        </r>
      </text>
    </comment>
    <comment ref="W32" authorId="0" shapeId="0" xr:uid="{00000000-0006-0000-0200-000004000000}">
      <text>
        <r>
          <rPr>
            <b/>
            <sz val="11"/>
            <color indexed="81"/>
            <rFont val="MS P ゴシック"/>
            <family val="3"/>
            <charset val="128"/>
          </rPr>
          <t>民間企業の場合、原則として消費税を計上しないこと</t>
        </r>
      </text>
    </comment>
    <comment ref="W33" authorId="0" shapeId="0" xr:uid="{00000000-0006-0000-0200-000005000000}">
      <text>
        <r>
          <rPr>
            <b/>
            <sz val="11"/>
            <color indexed="81"/>
            <rFont val="MS P ゴシック"/>
            <family val="3"/>
            <charset val="128"/>
          </rPr>
          <t>端数処理の関係で見積書等の金額の合計と一致しない場合は、手入力すること</t>
        </r>
      </text>
    </comment>
  </commentList>
</comments>
</file>

<file path=xl/sharedStrings.xml><?xml version="1.0" encoding="utf-8"?>
<sst xmlns="http://schemas.openxmlformats.org/spreadsheetml/2006/main" count="428" uniqueCount="265">
  <si>
    <t>別紙１</t>
    <rPh sb="0" eb="2">
      <t>ベッシ</t>
    </rPh>
    <phoneticPr fontId="3"/>
  </si>
  <si>
    <t>所在地</t>
    <rPh sb="0" eb="3">
      <t>ショザイチ</t>
    </rPh>
    <phoneticPr fontId="3"/>
  </si>
  <si>
    <t>事業実施の担当者</t>
    <rPh sb="0" eb="2">
      <t>ジギョウ</t>
    </rPh>
    <rPh sb="2" eb="4">
      <t>ジッシ</t>
    </rPh>
    <rPh sb="5" eb="8">
      <t>タントウシャ</t>
    </rPh>
    <phoneticPr fontId="3"/>
  </si>
  <si>
    <t>氏名</t>
    <rPh sb="0" eb="2">
      <t>シメイ</t>
    </rPh>
    <phoneticPr fontId="5"/>
  </si>
  <si>
    <t>＜事業の目的・概要＞</t>
    <rPh sb="1" eb="3">
      <t>ジギョウ</t>
    </rPh>
    <rPh sb="4" eb="6">
      <t>モクテキ</t>
    </rPh>
    <rPh sb="7" eb="9">
      <t>ガイヨウ</t>
    </rPh>
    <phoneticPr fontId="3"/>
  </si>
  <si>
    <t>名称</t>
    <rPh sb="0" eb="2">
      <t>メイショウ</t>
    </rPh>
    <phoneticPr fontId="3"/>
  </si>
  <si>
    <t>円</t>
    <rPh sb="0" eb="1">
      <t>エン</t>
    </rPh>
    <phoneticPr fontId="3"/>
  </si>
  <si>
    <t>＜事業の実施体制＞</t>
    <phoneticPr fontId="3"/>
  </si>
  <si>
    <t>＜事業実施に関連する事項＞</t>
    <phoneticPr fontId="3"/>
  </si>
  <si>
    <t>＜事業実施スケジュール＞</t>
    <phoneticPr fontId="3"/>
  </si>
  <si>
    <t>注１　本計画書に、設備のシステム図・配置図・仕様書、記入内容の根拠資料等を添付する。</t>
    <phoneticPr fontId="3"/>
  </si>
  <si>
    <t>注２　記入欄が少ない場合は、別に資料を添付する。</t>
    <rPh sb="14" eb="15">
      <t>ベツ</t>
    </rPh>
    <rPh sb="16" eb="18">
      <t>シリョウ</t>
    </rPh>
    <rPh sb="19" eb="21">
      <t>テンプ</t>
    </rPh>
    <phoneticPr fontId="3"/>
  </si>
  <si>
    <t>kWh</t>
    <phoneticPr fontId="3"/>
  </si>
  <si>
    <t>%</t>
    <phoneticPr fontId="3"/>
  </si>
  <si>
    <t>事業者名・役職名</t>
    <rPh sb="0" eb="3">
      <t>ジギョウシャ</t>
    </rPh>
    <rPh sb="3" eb="4">
      <t>メイ</t>
    </rPh>
    <rPh sb="5" eb="8">
      <t>ヤクショクメイ</t>
    </rPh>
    <phoneticPr fontId="3"/>
  </si>
  <si>
    <t>〒</t>
    <phoneticPr fontId="3"/>
  </si>
  <si>
    <t>「123-4567」と入力</t>
  </si>
  <si>
    <t>電話番号</t>
    <rPh sb="0" eb="2">
      <t>デンワ</t>
    </rPh>
    <rPh sb="2" eb="4">
      <t>バンゴウ</t>
    </rPh>
    <phoneticPr fontId="3"/>
  </si>
  <si>
    <t>FAX番号</t>
    <rPh sb="3" eb="5">
      <t>バンゴウ</t>
    </rPh>
    <phoneticPr fontId="3"/>
  </si>
  <si>
    <t>E-mailアドレス</t>
    <phoneticPr fontId="3"/>
  </si>
  <si>
    <t>備考</t>
    <rPh sb="0" eb="2">
      <t>ビコウ</t>
    </rPh>
    <phoneticPr fontId="3"/>
  </si>
  <si>
    <t>氏名</t>
    <rPh sb="0" eb="2">
      <t>シメイ</t>
    </rPh>
    <phoneticPr fontId="3"/>
  </si>
  <si>
    <t>住所</t>
    <phoneticPr fontId="3"/>
  </si>
  <si>
    <t>【他の補助金との関係】</t>
    <phoneticPr fontId="3"/>
  </si>
  <si>
    <t>【許認可、権利関係等事業実施の前提となる事項及び実施上問題となる事項】</t>
    <phoneticPr fontId="3"/>
  </si>
  <si>
    <t>該当なし</t>
    <rPh sb="0" eb="2">
      <t>ガイトウ</t>
    </rPh>
    <phoneticPr fontId="3"/>
  </si>
  <si>
    <t>該当あり（以下のとおり）</t>
    <rPh sb="0" eb="2">
      <t>ガイトウ</t>
    </rPh>
    <rPh sb="5" eb="7">
      <t>イカ</t>
    </rPh>
    <phoneticPr fontId="3"/>
  </si>
  <si>
    <t>流動資産</t>
    <phoneticPr fontId="5"/>
  </si>
  <si>
    <t>流動負債</t>
    <phoneticPr fontId="5"/>
  </si>
  <si>
    <t>自己資本</t>
    <phoneticPr fontId="5"/>
  </si>
  <si>
    <t>総資本</t>
    <phoneticPr fontId="5"/>
  </si>
  <si>
    <t>※ 貸借対照表の基準日を入力してください。</t>
  </si>
  <si>
    <t>前期（直近）</t>
    <rPh sb="0" eb="2">
      <t>ゼンキ</t>
    </rPh>
    <rPh sb="3" eb="5">
      <t>チョッキン</t>
    </rPh>
    <phoneticPr fontId="3"/>
  </si>
  <si>
    <t>前々期</t>
    <rPh sb="0" eb="3">
      <t>ゼンゼンキ</t>
    </rPh>
    <phoneticPr fontId="3"/>
  </si>
  <si>
    <t>(単位　千円）</t>
    <rPh sb="1" eb="3">
      <t>タンイ</t>
    </rPh>
    <rPh sb="4" eb="5">
      <t>セン</t>
    </rPh>
    <rPh sb="5" eb="6">
      <t>エン</t>
    </rPh>
    <phoneticPr fontId="5"/>
  </si>
  <si>
    <t>流動比率</t>
    <rPh sb="0" eb="4">
      <t>リュウドウヒリツ</t>
    </rPh>
    <phoneticPr fontId="3"/>
  </si>
  <si>
    <t>自己資
本比率</t>
    <rPh sb="0" eb="2">
      <t>ジコ</t>
    </rPh>
    <rPh sb="2" eb="3">
      <t>シ</t>
    </rPh>
    <rPh sb="4" eb="5">
      <t>ホン</t>
    </rPh>
    <rPh sb="5" eb="7">
      <t>ヒリツ</t>
    </rPh>
    <phoneticPr fontId="3"/>
  </si>
  <si>
    <t>別紙２</t>
    <rPh sb="0" eb="2">
      <t>ベッシ</t>
    </rPh>
    <phoneticPr fontId="13"/>
  </si>
  <si>
    <t>施設名：</t>
    <rPh sb="0" eb="2">
      <t>シセツ</t>
    </rPh>
    <rPh sb="2" eb="3">
      <t>メイ</t>
    </rPh>
    <phoneticPr fontId="16"/>
  </si>
  <si>
    <t>所要経費</t>
    <rPh sb="0" eb="2">
      <t>ショヨウ</t>
    </rPh>
    <rPh sb="2" eb="4">
      <t>ケイヒ</t>
    </rPh>
    <phoneticPr fontId="13"/>
  </si>
  <si>
    <r>
      <t>(1) 総事業費
　</t>
    </r>
    <r>
      <rPr>
        <sz val="10"/>
        <rFont val="ＭＳ 明朝"/>
        <family val="1"/>
        <charset val="128"/>
      </rPr>
      <t>※補助対象外経費を含んだ
　　金額を記入すること</t>
    </r>
    <rPh sb="4" eb="8">
      <t>ソウジギョウヒ</t>
    </rPh>
    <phoneticPr fontId="13"/>
  </si>
  <si>
    <t>(2) 寄付金その他の収入</t>
    <rPh sb="4" eb="7">
      <t>キフキン</t>
    </rPh>
    <rPh sb="9" eb="10">
      <t>タ</t>
    </rPh>
    <rPh sb="11" eb="13">
      <t>シュウニュウ</t>
    </rPh>
    <phoneticPr fontId="13"/>
  </si>
  <si>
    <r>
      <t xml:space="preserve">(3) 差引額
</t>
    </r>
    <r>
      <rPr>
        <sz val="10"/>
        <rFont val="ＭＳ 明朝"/>
        <family val="1"/>
        <charset val="128"/>
      </rPr>
      <t>　※(1)-(2)</t>
    </r>
    <rPh sb="4" eb="6">
      <t>サシヒキ</t>
    </rPh>
    <rPh sb="6" eb="7">
      <t>ガク</t>
    </rPh>
    <phoneticPr fontId="13"/>
  </si>
  <si>
    <t>(4) 補助対象経費
　　支出予定額</t>
    <rPh sb="4" eb="6">
      <t>ホジョ</t>
    </rPh>
    <rPh sb="6" eb="8">
      <t>タイショウ</t>
    </rPh>
    <rPh sb="8" eb="10">
      <t>ケイヒ</t>
    </rPh>
    <rPh sb="13" eb="15">
      <t>シシュツ</t>
    </rPh>
    <rPh sb="15" eb="17">
      <t>ヨテイ</t>
    </rPh>
    <rPh sb="17" eb="18">
      <t>ガク</t>
    </rPh>
    <phoneticPr fontId="13"/>
  </si>
  <si>
    <r>
      <rPr>
        <sz val="12"/>
        <rFont val="ＭＳ 明朝"/>
        <family val="1"/>
        <charset val="128"/>
      </rPr>
      <t>円</t>
    </r>
    <rPh sb="0" eb="1">
      <t>エン</t>
    </rPh>
    <phoneticPr fontId="16"/>
  </si>
  <si>
    <t>(5) 基準額</t>
    <rPh sb="4" eb="6">
      <t>キジュン</t>
    </rPh>
    <rPh sb="6" eb="7">
      <t>ガク</t>
    </rPh>
    <phoneticPr fontId="13"/>
  </si>
  <si>
    <r>
      <t xml:space="preserve">(6) 選定額
</t>
    </r>
    <r>
      <rPr>
        <sz val="10"/>
        <rFont val="ＭＳ 明朝"/>
        <family val="1"/>
        <charset val="128"/>
      </rPr>
      <t>　※(4)と(5)を比較して
　　少ない方の額</t>
    </r>
    <rPh sb="4" eb="6">
      <t>センテイ</t>
    </rPh>
    <rPh sb="6" eb="7">
      <t>ガク</t>
    </rPh>
    <rPh sb="18" eb="20">
      <t>ヒカク</t>
    </rPh>
    <rPh sb="25" eb="26">
      <t>スク</t>
    </rPh>
    <rPh sb="28" eb="29">
      <t>ホウ</t>
    </rPh>
    <rPh sb="30" eb="31">
      <t>ガク</t>
    </rPh>
    <phoneticPr fontId="13"/>
  </si>
  <si>
    <r>
      <t xml:space="preserve">(7) 補助基本額
</t>
    </r>
    <r>
      <rPr>
        <sz val="10"/>
        <rFont val="ＭＳ 明朝"/>
        <family val="1"/>
        <charset val="128"/>
      </rPr>
      <t>　※(3)と(6)を比較して
　　少ない方の額</t>
    </r>
    <rPh sb="4" eb="6">
      <t>ホジョ</t>
    </rPh>
    <rPh sb="6" eb="8">
      <t>キホン</t>
    </rPh>
    <rPh sb="8" eb="9">
      <t>ガク</t>
    </rPh>
    <rPh sb="20" eb="22">
      <t>ヒカク</t>
    </rPh>
    <rPh sb="27" eb="28">
      <t>スク</t>
    </rPh>
    <rPh sb="30" eb="31">
      <t>ホウ</t>
    </rPh>
    <rPh sb="32" eb="33">
      <t>ガク</t>
    </rPh>
    <phoneticPr fontId="13"/>
  </si>
  <si>
    <t>(4) 補助対象経費支出予定額の内訳</t>
    <rPh sb="4" eb="6">
      <t>ホジョ</t>
    </rPh>
    <rPh sb="6" eb="8">
      <t>タイショウ</t>
    </rPh>
    <rPh sb="8" eb="10">
      <t>ケイヒ</t>
    </rPh>
    <rPh sb="10" eb="12">
      <t>シシュツ</t>
    </rPh>
    <rPh sb="12" eb="14">
      <t>ヨテイ</t>
    </rPh>
    <rPh sb="14" eb="15">
      <t>ガク</t>
    </rPh>
    <rPh sb="15" eb="16">
      <t>テイガク</t>
    </rPh>
    <rPh sb="16" eb="18">
      <t>ウチワケ</t>
    </rPh>
    <phoneticPr fontId="13"/>
  </si>
  <si>
    <t>区分・費目</t>
    <rPh sb="0" eb="2">
      <t>クブン</t>
    </rPh>
    <rPh sb="3" eb="5">
      <t>ヒモク</t>
    </rPh>
    <phoneticPr fontId="13"/>
  </si>
  <si>
    <t>細分</t>
    <rPh sb="0" eb="2">
      <t>サイブン</t>
    </rPh>
    <phoneticPr fontId="16"/>
  </si>
  <si>
    <t>金額（円）</t>
    <rPh sb="0" eb="2">
      <t>キンガク</t>
    </rPh>
    <phoneticPr fontId="13"/>
  </si>
  <si>
    <t>積算内訳</t>
    <rPh sb="0" eb="2">
      <t>セキサン</t>
    </rPh>
    <rPh sb="2" eb="4">
      <t>ウチワケ</t>
    </rPh>
    <phoneticPr fontId="13"/>
  </si>
  <si>
    <t>工事費・本工事費</t>
  </si>
  <si>
    <t>材料費</t>
    <rPh sb="0" eb="3">
      <t>ザイリョウヒ</t>
    </rPh>
    <phoneticPr fontId="3"/>
  </si>
  <si>
    <t>経費内訳表のとおり</t>
    <rPh sb="0" eb="2">
      <t>ケイヒ</t>
    </rPh>
    <phoneticPr fontId="16"/>
  </si>
  <si>
    <t>同</t>
  </si>
  <si>
    <t>労務費</t>
    <rPh sb="0" eb="3">
      <t>ロウムヒ</t>
    </rPh>
    <phoneticPr fontId="3"/>
  </si>
  <si>
    <t>直接経費</t>
    <rPh sb="0" eb="2">
      <t>チョクセツ</t>
    </rPh>
    <rPh sb="2" eb="4">
      <t>ケイヒ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</si>
  <si>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</si>
  <si>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</si>
  <si>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</si>
  <si>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工事費・付帯工事費</t>
  </si>
  <si>
    <t>―</t>
    <phoneticPr fontId="3"/>
  </si>
  <si>
    <t>工事費・機械器具費</t>
  </si>
  <si>
    <t>工事費・測量及試験費</t>
    <phoneticPr fontId="16"/>
  </si>
  <si>
    <t>設備費</t>
  </si>
  <si>
    <t>業務費</t>
  </si>
  <si>
    <t>事務費</t>
  </si>
  <si>
    <t>小計</t>
    <rPh sb="0" eb="2">
      <t>ショウケイ</t>
    </rPh>
    <phoneticPr fontId="16"/>
  </si>
  <si>
    <t>消費税</t>
    <rPh sb="0" eb="3">
      <t>ショウヒゼイ</t>
    </rPh>
    <phoneticPr fontId="16"/>
  </si>
  <si>
    <t>合計</t>
    <rPh sb="0" eb="2">
      <t>ゴウケイ</t>
    </rPh>
    <phoneticPr fontId="13"/>
  </si>
  <si>
    <t>（注）記入した金額の根拠資料を添付すること</t>
    <phoneticPr fontId="16"/>
  </si>
  <si>
    <t>施設名</t>
    <rPh sb="0" eb="2">
      <t>シセツ</t>
    </rPh>
    <rPh sb="2" eb="3">
      <t>メイ</t>
    </rPh>
    <phoneticPr fontId="5"/>
  </si>
  <si>
    <t>内訳</t>
    <rPh sb="0" eb="2">
      <t>ウチワケ</t>
    </rPh>
    <phoneticPr fontId="5"/>
  </si>
  <si>
    <t>補助対象経費</t>
    <rPh sb="0" eb="4">
      <t>ホジョタイショウ</t>
    </rPh>
    <rPh sb="4" eb="6">
      <t>ケイヒ</t>
    </rPh>
    <phoneticPr fontId="5"/>
  </si>
  <si>
    <t>補助対象
外経費
(E)</t>
    <rPh sb="0" eb="2">
      <t>ホジョ</t>
    </rPh>
    <rPh sb="2" eb="4">
      <t>タイショウ</t>
    </rPh>
    <rPh sb="5" eb="6">
      <t>ガイ</t>
    </rPh>
    <rPh sb="6" eb="8">
      <t>ケイヒ</t>
    </rPh>
    <phoneticPr fontId="5"/>
  </si>
  <si>
    <t>合計
(F)=
(D)+(E)</t>
    <rPh sb="0" eb="2">
      <t>ゴウケイ</t>
    </rPh>
    <phoneticPr fontId="5"/>
  </si>
  <si>
    <t>(A)×(B)
=(C)
であるか</t>
    <phoneticPr fontId="3"/>
  </si>
  <si>
    <t>(C)=(F)
であるか</t>
    <phoneticPr fontId="3"/>
  </si>
  <si>
    <t>数量の小数点の有無チェック
(A)</t>
    <rPh sb="0" eb="2">
      <t>スウリョウ</t>
    </rPh>
    <rPh sb="3" eb="6">
      <t>ショウスウテン</t>
    </rPh>
    <rPh sb="7" eb="9">
      <t>ウム</t>
    </rPh>
    <phoneticPr fontId="3"/>
  </si>
  <si>
    <t>単価の小数点の有無チェック
(B)</t>
    <rPh sb="0" eb="2">
      <t>タンカ</t>
    </rPh>
    <rPh sb="3" eb="6">
      <t>ショウスウテン</t>
    </rPh>
    <rPh sb="7" eb="9">
      <t>ウム</t>
    </rPh>
    <phoneticPr fontId="3"/>
  </si>
  <si>
    <t>No.</t>
    <phoneticPr fontId="5"/>
  </si>
  <si>
    <t>項目</t>
    <rPh sb="0" eb="2">
      <t>コウモク</t>
    </rPh>
    <phoneticPr fontId="5"/>
  </si>
  <si>
    <t>内容</t>
    <rPh sb="0" eb="2">
      <t>ナイヨウ</t>
    </rPh>
    <phoneticPr fontId="5"/>
  </si>
  <si>
    <t>工事費</t>
    <rPh sb="0" eb="2">
      <t>コウジ</t>
    </rPh>
    <rPh sb="2" eb="3">
      <t>ヒ</t>
    </rPh>
    <phoneticPr fontId="2"/>
  </si>
  <si>
    <t>設備費</t>
    <rPh sb="0" eb="2">
      <t>セツビ</t>
    </rPh>
    <rPh sb="2" eb="3">
      <t>ヒ</t>
    </rPh>
    <phoneticPr fontId="2"/>
  </si>
  <si>
    <t>業務費</t>
    <rPh sb="0" eb="2">
      <t>ギョウム</t>
    </rPh>
    <rPh sb="2" eb="3">
      <t>ヒ</t>
    </rPh>
    <phoneticPr fontId="5"/>
  </si>
  <si>
    <t>事務費</t>
    <rPh sb="0" eb="3">
      <t>ジムヒ</t>
    </rPh>
    <phoneticPr fontId="2"/>
  </si>
  <si>
    <t>補助対象
経費合計
(D)</t>
    <rPh sb="0" eb="2">
      <t>ホジョ</t>
    </rPh>
    <rPh sb="2" eb="4">
      <t>タイショウ</t>
    </rPh>
    <rPh sb="5" eb="7">
      <t>ケイヒ</t>
    </rPh>
    <rPh sb="7" eb="9">
      <t>ゴウケイ</t>
    </rPh>
    <phoneticPr fontId="5"/>
  </si>
  <si>
    <t>規格</t>
    <rPh sb="0" eb="2">
      <t>キカク</t>
    </rPh>
    <phoneticPr fontId="5"/>
  </si>
  <si>
    <t>数量
(A)</t>
    <rPh sb="0" eb="2">
      <t>スウリョウ</t>
    </rPh>
    <phoneticPr fontId="5"/>
  </si>
  <si>
    <t>単価 [円]
(B)</t>
    <rPh sb="0" eb="2">
      <t>タンカ</t>
    </rPh>
    <phoneticPr fontId="5"/>
  </si>
  <si>
    <t>金額 [円]
(C)=
(A)×(B)</t>
    <rPh sb="0" eb="2">
      <t>キンガク</t>
    </rPh>
    <rPh sb="4" eb="5">
      <t>エン</t>
    </rPh>
    <phoneticPr fontId="5"/>
  </si>
  <si>
    <t>※根拠資料（見積書等）No.</t>
    <rPh sb="1" eb="5">
      <t>コンキョシリョウ</t>
    </rPh>
    <rPh sb="6" eb="8">
      <t>ミツモリ</t>
    </rPh>
    <rPh sb="8" eb="9">
      <t>ショ</t>
    </rPh>
    <rPh sb="9" eb="10">
      <t>トウ</t>
    </rPh>
    <phoneticPr fontId="2"/>
  </si>
  <si>
    <t>本工事費</t>
    <rPh sb="0" eb="1">
      <t>ホン</t>
    </rPh>
    <rPh sb="1" eb="4">
      <t>コウジヒ</t>
    </rPh>
    <phoneticPr fontId="2"/>
  </si>
  <si>
    <t>付帯
工事費</t>
    <rPh sb="0" eb="2">
      <t>フタイ</t>
    </rPh>
    <rPh sb="3" eb="5">
      <t>コウジ</t>
    </rPh>
    <rPh sb="5" eb="6">
      <t>ヒ</t>
    </rPh>
    <phoneticPr fontId="2"/>
  </si>
  <si>
    <t>機械
器具費</t>
    <rPh sb="0" eb="2">
      <t>キカイ</t>
    </rPh>
    <rPh sb="3" eb="5">
      <t>キグ</t>
    </rPh>
    <rPh sb="5" eb="6">
      <t>ヒ</t>
    </rPh>
    <phoneticPr fontId="2"/>
  </si>
  <si>
    <t>測量及
試験費</t>
    <phoneticPr fontId="5"/>
  </si>
  <si>
    <t>材料費</t>
    <rPh sb="0" eb="3">
      <t>ザイリョウヒ</t>
    </rPh>
    <phoneticPr fontId="2"/>
  </si>
  <si>
    <t>労務費</t>
    <rPh sb="0" eb="3">
      <t>ロウムヒ</t>
    </rPh>
    <phoneticPr fontId="2"/>
  </si>
  <si>
    <t>直接
経費</t>
    <rPh sb="0" eb="2">
      <t>チョクセツ</t>
    </rPh>
    <rPh sb="3" eb="5">
      <t>ケイヒ</t>
    </rPh>
    <phoneticPr fontId="2"/>
  </si>
  <si>
    <t>共通
仮設費</t>
    <rPh sb="0" eb="2">
      <t>キョウツウ</t>
    </rPh>
    <rPh sb="3" eb="5">
      <t>カセツ</t>
    </rPh>
    <rPh sb="5" eb="6">
      <t>ヒ</t>
    </rPh>
    <phoneticPr fontId="2"/>
  </si>
  <si>
    <t>現場
管理費</t>
    <phoneticPr fontId="5"/>
  </si>
  <si>
    <t>一般
管理費</t>
    <rPh sb="0" eb="2">
      <t>イッパン</t>
    </rPh>
    <rPh sb="3" eb="6">
      <t>カンリヒ</t>
    </rPh>
    <phoneticPr fontId="2"/>
  </si>
  <si>
    <t>ー</t>
    <phoneticPr fontId="3"/>
  </si>
  <si>
    <t>合計</t>
    <phoneticPr fontId="3"/>
  </si>
  <si>
    <t>本工事費計</t>
    <rPh sb="0" eb="1">
      <t>ホン</t>
    </rPh>
    <rPh sb="1" eb="4">
      <t>コウジヒ</t>
    </rPh>
    <rPh sb="4" eb="5">
      <t>ケイ</t>
    </rPh>
    <phoneticPr fontId="5"/>
  </si>
  <si>
    <t>工事費計</t>
    <rPh sb="0" eb="3">
      <t>コウジヒ</t>
    </rPh>
    <rPh sb="3" eb="4">
      <t>ケイ</t>
    </rPh>
    <phoneticPr fontId="5"/>
  </si>
  <si>
    <t>消費税</t>
    <rPh sb="0" eb="3">
      <t>ショウヒゼイ</t>
    </rPh>
    <phoneticPr fontId="3"/>
  </si>
  <si>
    <t>合計</t>
    <rPh sb="0" eb="2">
      <t>ゴウケイ</t>
    </rPh>
    <phoneticPr fontId="5"/>
  </si>
  <si>
    <t xml:space="preserve">      </t>
    <phoneticPr fontId="3"/>
  </si>
  <si>
    <t>事業の主たる実施場所</t>
    <rPh sb="0" eb="2">
      <t>ジギョウ</t>
    </rPh>
    <rPh sb="3" eb="4">
      <t>シュ</t>
    </rPh>
    <rPh sb="6" eb="8">
      <t>ジッシ</t>
    </rPh>
    <rPh sb="8" eb="10">
      <t>バショ</t>
    </rPh>
    <phoneticPr fontId="3"/>
  </si>
  <si>
    <t>＜財務内容（事業実施の団体）＞</t>
    <rPh sb="1" eb="3">
      <t>ザイム</t>
    </rPh>
    <rPh sb="3" eb="5">
      <t>ナイヨウ</t>
    </rPh>
    <rPh sb="6" eb="10">
      <t>ジギョウジッシ</t>
    </rPh>
    <rPh sb="11" eb="13">
      <t>ダンタイ</t>
    </rPh>
    <phoneticPr fontId="3"/>
  </si>
  <si>
    <t>法人番号</t>
    <rPh sb="0" eb="2">
      <t>ホウジン</t>
    </rPh>
    <rPh sb="2" eb="4">
      <t>バンゴウ</t>
    </rPh>
    <phoneticPr fontId="3"/>
  </si>
  <si>
    <t>※13桁</t>
    <phoneticPr fontId="3"/>
  </si>
  <si>
    <t>事業実施の
団体名</t>
    <rPh sb="0" eb="2">
      <t>ジギョウ</t>
    </rPh>
    <rPh sb="2" eb="4">
      <t>ジッシ</t>
    </rPh>
    <rPh sb="6" eb="8">
      <t>ダンタイ</t>
    </rPh>
    <rPh sb="8" eb="9">
      <t>メイ</t>
    </rPh>
    <phoneticPr fontId="3"/>
  </si>
  <si>
    <r>
      <t>事業名</t>
    </r>
    <r>
      <rPr>
        <sz val="8"/>
        <color rgb="FFFF0000"/>
        <rFont val="游ゴシック"/>
        <family val="3"/>
        <charset val="128"/>
        <scheme val="minor"/>
      </rPr>
      <t/>
    </r>
    <rPh sb="0" eb="2">
      <t>ジギョウ</t>
    </rPh>
    <rPh sb="2" eb="3">
      <t>メイ</t>
    </rPh>
    <phoneticPr fontId="3"/>
  </si>
  <si>
    <t>団体の名称</t>
    <phoneticPr fontId="3"/>
  </si>
  <si>
    <t>役職名</t>
    <phoneticPr fontId="3"/>
  </si>
  <si>
    <t>E-mailアドレス</t>
  </si>
  <si>
    <t>事業実施
責任者</t>
    <phoneticPr fontId="3"/>
  </si>
  <si>
    <t>電話</t>
    <phoneticPr fontId="3"/>
  </si>
  <si>
    <t>FAX</t>
    <phoneticPr fontId="3"/>
  </si>
  <si>
    <t>【補助対象設備による電力の使途】</t>
    <rPh sb="1" eb="3">
      <t>ホジョ</t>
    </rPh>
    <rPh sb="3" eb="5">
      <t>タイショウ</t>
    </rPh>
    <rPh sb="5" eb="7">
      <t>セツビ</t>
    </rPh>
    <rPh sb="10" eb="12">
      <t>デンリョク</t>
    </rPh>
    <rPh sb="13" eb="15">
      <t>シト</t>
    </rPh>
    <phoneticPr fontId="3"/>
  </si>
  <si>
    <t>【ＣＯ２削減効果】</t>
    <phoneticPr fontId="3"/>
  </si>
  <si>
    <t>【ＣＯ２削減効果の算定根拠】</t>
    <phoneticPr fontId="3"/>
  </si>
  <si>
    <t>別添のとおり</t>
    <rPh sb="0" eb="2">
      <t>ベッテン</t>
    </rPh>
    <phoneticPr fontId="3"/>
  </si>
  <si>
    <t>＜コスト要件を満たすことの説明＞</t>
    <phoneticPr fontId="3"/>
  </si>
  <si>
    <t>a　土砂災害</t>
  </si>
  <si>
    <t>土砂災害の危険性が高いと想定される地域でない</t>
    <phoneticPr fontId="3"/>
  </si>
  <si>
    <t>b　浸水被害</t>
  </si>
  <si>
    <t>浸水被害危険性地域に想定される地域でない</t>
  </si>
  <si>
    <t>年</t>
    <rPh sb="0" eb="1">
      <t>ネン</t>
    </rPh>
    <phoneticPr fontId="3"/>
  </si>
  <si>
    <t>t-CO2/年</t>
    <rPh sb="6" eb="7">
      <t>ネン</t>
    </rPh>
    <phoneticPr fontId="3"/>
  </si>
  <si>
    <t>＊【ＣＯ2削減効果の算定根拠】により算定したＣＯ2削減量を記入</t>
    <phoneticPr fontId="3"/>
  </si>
  <si>
    <t>共同事業者</t>
    <phoneticPr fontId="3"/>
  </si>
  <si>
    <t xml:space="preserve">
</t>
    <phoneticPr fontId="3"/>
  </si>
  <si>
    <t xml:space="preserve">
</t>
    <phoneticPr fontId="3"/>
  </si>
  <si>
    <t xml:space="preserve"> </t>
    <phoneticPr fontId="3"/>
  </si>
  <si>
    <t>土砂災害の危険性が高いと想定される地域だが、土砂災害対策等により危険性が回避されている
危険性が回避されていると判断できる理由：</t>
    <phoneticPr fontId="3"/>
  </si>
  <si>
    <t>（該当する項目のチェック欄にレ点でチェックを入れること）</t>
    <phoneticPr fontId="3"/>
  </si>
  <si>
    <t>【補助対象設備を導入する施設の地域特性について】（ハザードマップを添付のこと）</t>
    <rPh sb="33" eb="35">
      <t>テンプ</t>
    </rPh>
    <phoneticPr fontId="3"/>
  </si>
  <si>
    <t>貸借対照表日</t>
    <rPh sb="5" eb="6">
      <t>ヒ</t>
    </rPh>
    <phoneticPr fontId="5"/>
  </si>
  <si>
    <t>＜事業の区分＞</t>
    <rPh sb="1" eb="3">
      <t>ジギョウ</t>
    </rPh>
    <rPh sb="4" eb="6">
      <t>クブン</t>
    </rPh>
    <phoneticPr fontId="3"/>
  </si>
  <si>
    <t>＊　以下の設備導入に係る事業のうち、本事業に該当するものにチェックをする（複数可）</t>
  </si>
  <si>
    <t>a再生可能エネルギー発電設備導入計画</t>
    <phoneticPr fontId="3"/>
  </si>
  <si>
    <t>b再生可能エネルギー熱利用設備導入計画</t>
    <phoneticPr fontId="3"/>
  </si>
  <si>
    <t>【目的】</t>
    <phoneticPr fontId="3"/>
  </si>
  <si>
    <t>【事業化計画策定のために実施する内容】</t>
    <phoneticPr fontId="3"/>
  </si>
  <si>
    <t>＜現時点で想定される事業の効果＞</t>
    <phoneticPr fontId="3"/>
  </si>
  <si>
    <t>（２）資本費基準〔千円／kW〕</t>
    <phoneticPr fontId="3"/>
  </si>
  <si>
    <t>（１）電源種</t>
    <rPh sb="3" eb="5">
      <t>デンゲン</t>
    </rPh>
    <rPh sb="5" eb="6">
      <t>シュ</t>
    </rPh>
    <phoneticPr fontId="3"/>
  </si>
  <si>
    <t>陸上風力</t>
  </si>
  <si>
    <t>洋上風力</t>
  </si>
  <si>
    <t>中小水力</t>
  </si>
  <si>
    <t>200kW未満</t>
  </si>
  <si>
    <t>200kW以上1,000kW未満</t>
  </si>
  <si>
    <t>1,000kW以上</t>
  </si>
  <si>
    <t>地熱</t>
  </si>
  <si>
    <t>7,500kW以上</t>
  </si>
  <si>
    <t>15,000kW未満</t>
  </si>
  <si>
    <t>15,000kW以上</t>
  </si>
  <si>
    <t>一般木材等利用</t>
  </si>
  <si>
    <t>建築資材廃棄物利用</t>
  </si>
  <si>
    <t>バイオマス液体燃料利用</t>
  </si>
  <si>
    <t>バイオマス</t>
  </si>
  <si>
    <t>補助対象外</t>
  </si>
  <si>
    <t>補助対象外</t>
    <phoneticPr fontId="3"/>
  </si>
  <si>
    <t>（１）熱源種</t>
    <phoneticPr fontId="3"/>
  </si>
  <si>
    <t>太陽熱利用</t>
  </si>
  <si>
    <t>地中熱利用</t>
  </si>
  <si>
    <t>バイオマス熱利用</t>
  </si>
  <si>
    <t>地熱利用（温泉熱利用）</t>
  </si>
  <si>
    <t>温度差エネルギー利用</t>
  </si>
  <si>
    <t>雪氷熱利用</t>
  </si>
  <si>
    <r>
      <t xml:space="preserve">(8) 補助金所要額
    (上限10,000千円)
</t>
    </r>
    <r>
      <rPr>
        <sz val="10"/>
        <rFont val="ＭＳ 明朝"/>
        <family val="1"/>
        <charset val="128"/>
      </rPr>
      <t>※(7)×補助率　(千円未満切捨)</t>
    </r>
    <rPh sb="4" eb="7">
      <t>ホジョキン</t>
    </rPh>
    <rPh sb="7" eb="9">
      <t>ショヨウ</t>
    </rPh>
    <rPh sb="9" eb="10">
      <t>ガク</t>
    </rPh>
    <rPh sb="33" eb="36">
      <t>ホジョリツ</t>
    </rPh>
    <rPh sb="42" eb="43">
      <t>キ</t>
    </rPh>
    <rPh sb="43" eb="44">
      <t>ス</t>
    </rPh>
    <phoneticPr fontId="13"/>
  </si>
  <si>
    <t>補助率</t>
    <rPh sb="0" eb="3">
      <t>ホジョリツ</t>
    </rPh>
    <phoneticPr fontId="3"/>
  </si>
  <si>
    <t>法人番号（13桁）</t>
    <phoneticPr fontId="3"/>
  </si>
  <si>
    <t>③再生可能エネルギーの価格低減促進事業「計画策定事業」 実施計画書</t>
    <rPh sb="0" eb="19">
      <t>3</t>
    </rPh>
    <rPh sb="20" eb="26">
      <t>ケイカクサクテイジギョウ</t>
    </rPh>
    <rPh sb="28" eb="30">
      <t>ジッシ</t>
    </rPh>
    <rPh sb="30" eb="33">
      <t>ケイカクショ</t>
    </rPh>
    <phoneticPr fontId="3"/>
  </si>
  <si>
    <t>【補助対象設備による熱設備の使途】</t>
    <rPh sb="1" eb="3">
      <t>ホジョ</t>
    </rPh>
    <rPh sb="3" eb="5">
      <t>タイショウ</t>
    </rPh>
    <rPh sb="5" eb="7">
      <t>セツビ</t>
    </rPh>
    <rPh sb="10" eb="11">
      <t>ネツ</t>
    </rPh>
    <rPh sb="11" eb="13">
      <t>セツビ</t>
    </rPh>
    <rPh sb="14" eb="16">
      <t>シト</t>
    </rPh>
    <phoneticPr fontId="3"/>
  </si>
  <si>
    <t>経費内訳表（１年目）</t>
    <rPh sb="0" eb="2">
      <t>ケイヒ</t>
    </rPh>
    <rPh sb="2" eb="4">
      <t>ウチワケ</t>
    </rPh>
    <rPh sb="4" eb="5">
      <t>ヒョウ</t>
    </rPh>
    <rPh sb="7" eb="9">
      <t>ネンメ</t>
    </rPh>
    <phoneticPr fontId="5"/>
  </si>
  <si>
    <t>【各年度の事業計画及び概算額】</t>
    <rPh sb="1" eb="4">
      <t>カクネンド</t>
    </rPh>
    <rPh sb="5" eb="7">
      <t>ジギョウ</t>
    </rPh>
    <rPh sb="7" eb="9">
      <t>ケイカク</t>
    </rPh>
    <rPh sb="9" eb="10">
      <t>オヨ</t>
    </rPh>
    <rPh sb="11" eb="13">
      <t>ガイサン</t>
    </rPh>
    <rPh sb="13" eb="14">
      <t>ガク</t>
    </rPh>
    <phoneticPr fontId="3"/>
  </si>
  <si>
    <t>年度</t>
    <rPh sb="0" eb="2">
      <t>ネンド</t>
    </rPh>
    <phoneticPr fontId="3"/>
  </si>
  <si>
    <t>金額（円）</t>
    <rPh sb="0" eb="2">
      <t>キンガク</t>
    </rPh>
    <rPh sb="3" eb="4">
      <t>エン</t>
    </rPh>
    <phoneticPr fontId="3"/>
  </si>
  <si>
    <t>MJ</t>
    <phoneticPr fontId="3"/>
  </si>
  <si>
    <t>※本事業において、「導入費用（資本費）」とは、補助事業を行うために必要な工事費（本工事費、付帯工事費、機械器具費、測量及試験費）、設備費並びにその他必要な経費をいう。</t>
    <phoneticPr fontId="3"/>
  </si>
  <si>
    <t>①再生可能エネルギー発電設備の場合
再生可能エネルギー発電設備については、本補助金を受けることで導入費用（資本費）が、下表の基準を下回るものであること。</t>
    <rPh sb="15" eb="17">
      <t>バアイ</t>
    </rPh>
    <phoneticPr fontId="3"/>
  </si>
  <si>
    <t>電源種</t>
    <phoneticPr fontId="3"/>
  </si>
  <si>
    <t>項目</t>
    <rPh sb="0" eb="2">
      <t>コウモク</t>
    </rPh>
    <phoneticPr fontId="3"/>
  </si>
  <si>
    <t>出力</t>
    <rPh sb="0" eb="2">
      <t>シュツリョク</t>
    </rPh>
    <phoneticPr fontId="3"/>
  </si>
  <si>
    <t>kW</t>
    <phoneticPr fontId="3"/>
  </si>
  <si>
    <t xml:space="preserve">浸水被害危険性地域に想定される地域だが、浸水時にも設備を保全させるための措置を講じる
</t>
    <rPh sb="28" eb="30">
      <t>ホゼン</t>
    </rPh>
    <phoneticPr fontId="3"/>
  </si>
  <si>
    <t>想定される最大浸水深：　m
補助対象設備の設置予定場所：
浸水時にも設備を保全させるための措置：</t>
    <phoneticPr fontId="3"/>
  </si>
  <si>
    <t>事業実施の担当者（事業の窓口となる方）</t>
    <rPh sb="0" eb="2">
      <t>ジギョウ</t>
    </rPh>
    <rPh sb="2" eb="4">
      <t>ジッシ</t>
    </rPh>
    <rPh sb="5" eb="8">
      <t>タントウシャ</t>
    </rPh>
    <rPh sb="9" eb="11">
      <t>ジギョウ</t>
    </rPh>
    <rPh sb="12" eb="14">
      <t>マドグチ</t>
    </rPh>
    <rPh sb="17" eb="18">
      <t>カタ</t>
    </rPh>
    <phoneticPr fontId="5"/>
  </si>
  <si>
    <t>事業実施の代表者</t>
    <rPh sb="0" eb="2">
      <t>ジギョウ</t>
    </rPh>
    <rPh sb="2" eb="4">
      <t>ジッシ</t>
    </rPh>
    <rPh sb="5" eb="8">
      <t>ダイヒョウシャ</t>
    </rPh>
    <phoneticPr fontId="5"/>
  </si>
  <si>
    <t>【導入を検討する設備等】</t>
    <rPh sb="1" eb="3">
      <t>ドウニュウ</t>
    </rPh>
    <rPh sb="4" eb="6">
      <t>ケントウ</t>
    </rPh>
    <rPh sb="8" eb="10">
      <t>セツビ</t>
    </rPh>
    <rPh sb="10" eb="11">
      <t>トウ</t>
    </rPh>
    <phoneticPr fontId="3"/>
  </si>
  <si>
    <t>千円／kW</t>
  </si>
  <si>
    <t>千円／t-CO2</t>
    <phoneticPr fontId="3"/>
  </si>
  <si>
    <t>今年の3月31日なら「3/31」、2020年3月31日なら「2020/3/31」と入力してください。</t>
    <rPh sb="21" eb="22">
      <t>ネン</t>
    </rPh>
    <phoneticPr fontId="3"/>
  </si>
  <si>
    <t>【計画策定事業】</t>
    <rPh sb="1" eb="3">
      <t>ケイカク</t>
    </rPh>
    <rPh sb="3" eb="7">
      <t>サクテイジギョウ</t>
    </rPh>
    <phoneticPr fontId="3"/>
  </si>
  <si>
    <t>令和3年度（計画策定）(A)</t>
    <rPh sb="0" eb="2">
      <t>レイワ</t>
    </rPh>
    <rPh sb="3" eb="5">
      <t>ネンド</t>
    </rPh>
    <rPh sb="6" eb="10">
      <t>ケイカクサクテイ</t>
    </rPh>
    <phoneticPr fontId="3"/>
  </si>
  <si>
    <t>令和4～6年度（設備等導入）(B)</t>
    <rPh sb="0" eb="2">
      <t>レイワ</t>
    </rPh>
    <rPh sb="5" eb="7">
      <t>ネンド</t>
    </rPh>
    <rPh sb="8" eb="10">
      <t>セツビ</t>
    </rPh>
    <rPh sb="10" eb="11">
      <t>トウ</t>
    </rPh>
    <rPh sb="11" eb="13">
      <t>ドウニュウ</t>
    </rPh>
    <phoneticPr fontId="3"/>
  </si>
  <si>
    <t>合  計(C=A+B)</t>
    <rPh sb="0" eb="1">
      <t>ゴウ</t>
    </rPh>
    <rPh sb="3" eb="4">
      <t>ケイ</t>
    </rPh>
    <phoneticPr fontId="3"/>
  </si>
  <si>
    <t>事業の概要</t>
    <phoneticPr fontId="3"/>
  </si>
  <si>
    <t>計画策定（自動入力）</t>
    <phoneticPr fontId="3"/>
  </si>
  <si>
    <t>－</t>
    <phoneticPr fontId="3"/>
  </si>
  <si>
    <t>千円</t>
    <phoneticPr fontId="3"/>
  </si>
  <si>
    <t>うち資本費合計額(D)</t>
    <rPh sb="2" eb="4">
      <t>シホン</t>
    </rPh>
    <rPh sb="4" eb="5">
      <t>ヒ</t>
    </rPh>
    <rPh sb="5" eb="7">
      <t>ゴウケイ</t>
    </rPh>
    <rPh sb="7" eb="8">
      <t>ガク</t>
    </rPh>
    <phoneticPr fontId="3"/>
  </si>
  <si>
    <t>（千円未満切捨て）</t>
    <rPh sb="1" eb="5">
      <t>センエンミマン</t>
    </rPh>
    <rPh sb="5" eb="7">
      <t>キリス</t>
    </rPh>
    <phoneticPr fontId="3"/>
  </si>
  <si>
    <t>（千円未満切捨て）</t>
    <rPh sb="1" eb="3">
      <t>センエン</t>
    </rPh>
    <rPh sb="3" eb="5">
      <t>ミマン</t>
    </rPh>
    <rPh sb="5" eb="7">
      <t>キリス</t>
    </rPh>
    <phoneticPr fontId="3"/>
  </si>
  <si>
    <t>設備等導入(B)</t>
    <rPh sb="0" eb="2">
      <t>セツビ</t>
    </rPh>
    <rPh sb="2" eb="3">
      <t>トウ</t>
    </rPh>
    <rPh sb="3" eb="5">
      <t>ドウニュウ</t>
    </rPh>
    <phoneticPr fontId="3"/>
  </si>
  <si>
    <t>金額(a)</t>
    <rPh sb="0" eb="2">
      <t>キンガク</t>
    </rPh>
    <phoneticPr fontId="3"/>
  </si>
  <si>
    <t>補助所要額(b)</t>
    <rPh sb="0" eb="2">
      <t>ホジョ</t>
    </rPh>
    <rPh sb="2" eb="4">
      <t>ショヨウ</t>
    </rPh>
    <rPh sb="4" eb="5">
      <t>ガク</t>
    </rPh>
    <phoneticPr fontId="3"/>
  </si>
  <si>
    <t>計算式は右表のとおり</t>
    <rPh sb="0" eb="3">
      <t>ケイサンシキ</t>
    </rPh>
    <rPh sb="4" eb="5">
      <t>ウ</t>
    </rPh>
    <rPh sb="5" eb="6">
      <t>オモテ</t>
    </rPh>
    <phoneticPr fontId="3"/>
  </si>
  <si>
    <t>「災害時の自立機能付き」の再生可能エネルギー発電設備導入計画</t>
    <rPh sb="1" eb="4">
      <t>サイガイジ</t>
    </rPh>
    <rPh sb="5" eb="10">
      <t>ジリツキノウツ</t>
    </rPh>
    <rPh sb="13" eb="17">
      <t>サイセイカノウ</t>
    </rPh>
    <rPh sb="22" eb="26">
      <t>ハツデンセツビ</t>
    </rPh>
    <phoneticPr fontId="3"/>
  </si>
  <si>
    <t>「自家消費型」の再生可能エネルギー発電設備導入計画</t>
    <rPh sb="1" eb="6">
      <t>ジカショウヒガタ</t>
    </rPh>
    <phoneticPr fontId="3"/>
  </si>
  <si>
    <t>【設備導入等の時期】</t>
    <phoneticPr fontId="3"/>
  </si>
  <si>
    <t>【事業の分類】</t>
    <phoneticPr fontId="3"/>
  </si>
  <si>
    <t>① 再生可能エネルギー発電設備(E)</t>
    <phoneticPr fontId="3"/>
  </si>
  <si>
    <t>② 再生可能エネルギー熱利用設備(F)</t>
    <phoneticPr fontId="3"/>
  </si>
  <si>
    <t>CO2削減量（M)</t>
    <rPh sb="3" eb="6">
      <t>サクゲンリョウ</t>
    </rPh>
    <phoneticPr fontId="3"/>
  </si>
  <si>
    <t>②　再生可能エネルギー熱利用設備の場合
再生可能エネルギー熱利用設備については、CO2削減コスト（千円/tCO2）が下表の基準を下回るものであること</t>
    <rPh sb="17" eb="19">
      <t>バアイ</t>
    </rPh>
    <rPh sb="49" eb="50">
      <t>セン</t>
    </rPh>
    <phoneticPr fontId="3"/>
  </si>
  <si>
    <t>（２）CO2削減コスト</t>
    <rPh sb="6" eb="8">
      <t>サクゲン</t>
    </rPh>
    <phoneticPr fontId="3"/>
  </si>
  <si>
    <t>〔単位  千円／t-CO2〕</t>
    <rPh sb="1" eb="3">
      <t>タンイ</t>
    </rPh>
    <phoneticPr fontId="3"/>
  </si>
  <si>
    <t>資本費合計額(D)</t>
    <rPh sb="0" eb="6">
      <t>シホンヒゴウケイガク</t>
    </rPh>
    <phoneticPr fontId="3"/>
  </si>
  <si>
    <t>発電設備出力(E)</t>
    <rPh sb="0" eb="4">
      <t>ハツデンセツビ</t>
    </rPh>
    <rPh sb="4" eb="6">
      <t>シュツリョク</t>
    </rPh>
    <phoneticPr fontId="3"/>
  </si>
  <si>
    <t>導入費用（資本費）（D/E)</t>
    <rPh sb="0" eb="4">
      <t>ドウニュウヒヨウ</t>
    </rPh>
    <rPh sb="5" eb="8">
      <t>シホンヒ</t>
    </rPh>
    <phoneticPr fontId="3"/>
  </si>
  <si>
    <t>【事業の実施体制】</t>
    <phoneticPr fontId="3"/>
  </si>
  <si>
    <t>判定</t>
    <rPh sb="0" eb="2">
      <t>ハンテイ</t>
    </rPh>
    <phoneticPr fontId="3"/>
  </si>
  <si>
    <t>未利用材利用(2000kW以上)</t>
    <phoneticPr fontId="3"/>
  </si>
  <si>
    <t>未利用材利用(2000kW未満)</t>
    <phoneticPr fontId="3"/>
  </si>
  <si>
    <t>資本費基準</t>
    <rPh sb="0" eb="2">
      <t>シホン</t>
    </rPh>
    <rPh sb="2" eb="3">
      <t>ヒ</t>
    </rPh>
    <rPh sb="3" eb="5">
      <t>キジュン</t>
    </rPh>
    <phoneticPr fontId="3"/>
  </si>
  <si>
    <t>（２）CO2削減コスト</t>
    <phoneticPr fontId="3"/>
  </si>
  <si>
    <t>【導入を検討する設備等の出力・法定耐用年数】</t>
    <rPh sb="12" eb="14">
      <t>シュツリョク</t>
    </rPh>
    <rPh sb="15" eb="21">
      <t>ホウテイタイヨウネンスウ</t>
    </rPh>
    <phoneticPr fontId="3"/>
  </si>
  <si>
    <t>（うちバイオマスについて原料の種別を選択）</t>
    <rPh sb="12" eb="14">
      <t>ゲンリョウ</t>
    </rPh>
    <rPh sb="15" eb="17">
      <t>シュベツ</t>
    </rPh>
    <rPh sb="18" eb="20">
      <t>センタク</t>
    </rPh>
    <phoneticPr fontId="3"/>
  </si>
  <si>
    <t>上記設備の法定耐用年数(G)</t>
    <rPh sb="0" eb="4">
      <t>ジョウキセツビ</t>
    </rPh>
    <rPh sb="5" eb="11">
      <t>ホウテイタイヨウネンスウ</t>
    </rPh>
    <phoneticPr fontId="3"/>
  </si>
  <si>
    <t>年間の再エネ発電量(H)</t>
    <phoneticPr fontId="3"/>
  </si>
  <si>
    <t>うち施設で消費できる年間発電量(I)</t>
    <rPh sb="2" eb="4">
      <t>シセツ</t>
    </rPh>
    <rPh sb="5" eb="7">
      <t>ショウヒ</t>
    </rPh>
    <rPh sb="10" eb="15">
      <t>ネンカンハツデンリョウ</t>
    </rPh>
    <phoneticPr fontId="3"/>
  </si>
  <si>
    <t>再エネ自家消費比率J=(I/H)</t>
    <phoneticPr fontId="3"/>
  </si>
  <si>
    <t>施設の年間電力消費量(K)</t>
    <phoneticPr fontId="3"/>
  </si>
  <si>
    <t>施設の年間電力消費量（昼間）(L)</t>
    <rPh sb="11" eb="13">
      <t>チュウカン</t>
    </rPh>
    <phoneticPr fontId="3"/>
  </si>
  <si>
    <t>年間の再エネ発熱量(H)</t>
    <phoneticPr fontId="3"/>
  </si>
  <si>
    <t>うち年間の自家消費量の見込量(I)</t>
    <phoneticPr fontId="3"/>
  </si>
  <si>
    <t>施設の年間熱消費量(K)</t>
    <phoneticPr fontId="3"/>
  </si>
  <si>
    <t>設備等導入費用(B)</t>
    <rPh sb="0" eb="7">
      <t>セツビトウドウニュウヒヨウ</t>
    </rPh>
    <phoneticPr fontId="3"/>
  </si>
  <si>
    <t>CO2削減量(M)</t>
    <rPh sb="3" eb="5">
      <t>サクゲン</t>
    </rPh>
    <rPh sb="5" eb="6">
      <t>リョウ</t>
    </rPh>
    <phoneticPr fontId="3"/>
  </si>
  <si>
    <t>法定耐用年数(G)</t>
    <rPh sb="0" eb="6">
      <t>ホウテイタイヨウネンスウ</t>
    </rPh>
    <phoneticPr fontId="3"/>
  </si>
  <si>
    <t>CO2削減コスト(B/M/G)</t>
    <rPh sb="3" eb="5">
      <t>サクゲン</t>
    </rPh>
    <phoneticPr fontId="3"/>
  </si>
  <si>
    <r>
      <t>共同事業者</t>
    </r>
    <r>
      <rPr>
        <b/>
        <sz val="10"/>
        <rFont val="游ゴシック"/>
        <family val="3"/>
        <charset val="128"/>
        <scheme val="minor"/>
      </rPr>
      <t>※</t>
    </r>
    <r>
      <rPr>
        <sz val="10"/>
        <rFont val="游ゴシック"/>
        <family val="3"/>
        <charset val="128"/>
        <scheme val="minor"/>
      </rPr>
      <t xml:space="preserve">
</t>
    </r>
    <rPh sb="0" eb="5">
      <t>キョウドウジギョウシャ</t>
    </rPh>
    <phoneticPr fontId="3"/>
  </si>
  <si>
    <r>
      <t xml:space="preserve">
</t>
    </r>
    <r>
      <rPr>
        <b/>
        <sz val="9"/>
        <rFont val="游ゴシック"/>
        <family val="3"/>
        <charset val="128"/>
        <scheme val="minor"/>
      </rPr>
      <t xml:space="preserve">＊　補助事業を受ける場合と受けない場合の資金回収・利益の見通しについて、同事業のイニシャルコストのうちの自己負担額、同事業による年間の売電収入額、維持管理費等に基づき記入すること。
＊　売電価格は、発電コストに発電事業者の利益を加算した値であって、託送料金や小売電気事業者における利益、再エネ賦課金等を含まないこと。
＊　補助事業を受ける場合と受けない場合の需要家への売電単価等の変化を示し、発電事業者に交付された補助金が需要家へ還元されることを定量的に示すこと。
</t>
    </r>
    <rPh sb="218" eb="220">
      <t>カンゲン</t>
    </rPh>
    <phoneticPr fontId="3"/>
  </si>
  <si>
    <r>
      <t>　　　　</t>
    </r>
    <r>
      <rPr>
        <b/>
        <sz val="10"/>
        <rFont val="游ゴシック"/>
        <family val="3"/>
        <charset val="128"/>
        <scheme val="minor"/>
      </rPr>
      <t>別紙のとおり</t>
    </r>
    <r>
      <rPr>
        <sz val="9"/>
        <rFont val="游ゴシック"/>
        <family val="3"/>
        <charset val="128"/>
        <scheme val="minor"/>
      </rPr>
      <t xml:space="preserve">
</t>
    </r>
    <rPh sb="4" eb="6">
      <t>ベッシ</t>
    </rPh>
    <phoneticPr fontId="3"/>
  </si>
  <si>
    <t>資本費(D=a-b)</t>
    <rPh sb="0" eb="3">
      <t>シホンヒ</t>
    </rPh>
    <phoneticPr fontId="3"/>
  </si>
  <si>
    <t>再エネ比率（昼間）(I/L)</t>
    <rPh sb="6" eb="8">
      <t>ヒルマ</t>
    </rPh>
    <phoneticPr fontId="3"/>
  </si>
  <si>
    <t>（「×」は補助対象外)</t>
    <rPh sb="5" eb="10">
      <t>ホジョタイショウガイ</t>
    </rPh>
    <phoneticPr fontId="3"/>
  </si>
  <si>
    <t>当該設備の設置場所を含む需要場所で、発電電力量の一定割合（30%以上）を自家消費する。</t>
    <rPh sb="0" eb="2">
      <t>トウガイ</t>
    </rPh>
    <rPh sb="2" eb="4">
      <t>セツビ</t>
    </rPh>
    <rPh sb="5" eb="9">
      <t>セッチバショ</t>
    </rPh>
    <rPh sb="10" eb="11">
      <t>フク</t>
    </rPh>
    <rPh sb="12" eb="16">
      <t>ジュヨウバショ</t>
    </rPh>
    <rPh sb="18" eb="23">
      <t>ハツデンデンリョクリョウ</t>
    </rPh>
    <rPh sb="24" eb="28">
      <t>イッテイワリアイ</t>
    </rPh>
    <rPh sb="32" eb="34">
      <t>イジョウ</t>
    </rPh>
    <rPh sb="36" eb="40">
      <t>ジカショウヒ</t>
    </rPh>
    <phoneticPr fontId="3"/>
  </si>
  <si>
    <t>発電電力量の一定割合（30%以上）について電気事業法に基づく特定供給を行う。</t>
    <rPh sb="0" eb="5">
      <t>ハツデンデンリョクリョウ</t>
    </rPh>
    <rPh sb="6" eb="10">
      <t>イッテイワリアイ</t>
    </rPh>
    <rPh sb="14" eb="16">
      <t>イジョウ</t>
    </rPh>
    <rPh sb="21" eb="26">
      <t>デンキジギョウホウ</t>
    </rPh>
    <rPh sb="27" eb="28">
      <t>モト</t>
    </rPh>
    <rPh sb="30" eb="34">
      <t>トクテイキョウキュウ</t>
    </rPh>
    <rPh sb="35" eb="36">
      <t>オコナ</t>
    </rPh>
    <phoneticPr fontId="3"/>
  </si>
  <si>
    <t>災害時に活用するための最低限の設備を求めるものとして、災害時のブラックスタートが可能</t>
    <phoneticPr fontId="3"/>
  </si>
  <si>
    <t>利活用が可能である。</t>
    <rPh sb="0" eb="3">
      <t>リカツヨウ</t>
    </rPh>
    <rPh sb="4" eb="6">
      <t>カノウ</t>
    </rPh>
    <phoneticPr fontId="3"/>
  </si>
  <si>
    <t>であることを前提としたうえで、給電用コンセントを有し、当該給電用コンセントの災害時の</t>
    <rPh sb="29" eb="32">
      <t>キュウデンヨウ</t>
    </rPh>
    <phoneticPr fontId="3"/>
  </si>
  <si>
    <t>7,500kW未満</t>
    <phoneticPr fontId="3"/>
  </si>
  <si>
    <t>設備等導入（概算額を記入してください。税抜き）</t>
    <rPh sb="19" eb="21">
      <t>ゼイヌ</t>
    </rPh>
    <phoneticPr fontId="3"/>
  </si>
  <si>
    <t>③再生可能エネルギーの価格低減促進事業「計画策定事業」
【経費内訳】</t>
    <phoneticPr fontId="13"/>
  </si>
  <si>
    <t>円</t>
    <phoneticPr fontId="3"/>
  </si>
  <si>
    <t>t-CO2/年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</si>
</sst>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numFmt numFmtId="177" formatCode="0.0%"/>
    <numFmt numFmtId="178" formatCode="[$-411]ge\.mm\.dd&quot;現在&quot;"/>
    <numFmt numFmtId="179" formatCode="#,##0.0"/>
    <numFmt numFmtId="180" formatCode="#,##0.00\ "/>
  </numFmts>
  <fonts count="5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6"/>
      <name val="游ゴシック"/>
      <family val="2"/>
      <charset val="128"/>
      <scheme val="minor"/>
    </font>
    <font>
      <sz val="11"/>
      <name val="ＭＳ 明朝"/>
      <family val="1"/>
      <charset val="128"/>
    </font>
    <font>
      <sz val="10"/>
      <name val="ＭＳ 明朝"/>
      <family val="1"/>
      <charset val="128"/>
    </font>
    <font>
      <sz val="11"/>
      <color theme="1"/>
      <name val="游ゴシック"/>
      <family val="2"/>
      <scheme val="minor"/>
    </font>
    <font>
      <sz val="10"/>
      <color theme="1"/>
      <name val="游ゴシック"/>
      <family val="3"/>
      <charset val="128"/>
      <scheme val="minor"/>
    </font>
    <font>
      <b/>
      <sz val="10"/>
      <color rgb="FFFF0000"/>
      <name val="游ゴシック"/>
      <family val="3"/>
      <charset val="128"/>
      <scheme val="minor"/>
    </font>
    <font>
      <sz val="11"/>
      <color theme="1"/>
      <name val="游ゴシック"/>
      <family val="3"/>
      <charset val="128"/>
      <scheme val="minor"/>
    </font>
    <font>
      <sz val="14"/>
      <name val="ＭＳ 明朝"/>
      <family val="1"/>
      <charset val="128"/>
    </font>
    <font>
      <sz val="6"/>
      <name val="ＭＳ Ｐゴシック"/>
      <family val="3"/>
      <charset val="128"/>
    </font>
    <font>
      <sz val="12"/>
      <name val="ＭＳ 明朝"/>
      <family val="1"/>
      <charset val="128"/>
    </font>
    <font>
      <b/>
      <sz val="14"/>
      <name val="ＭＳ 明朝"/>
      <family val="1"/>
      <charset val="128"/>
    </font>
    <font>
      <sz val="6"/>
      <name val="游ゴシック"/>
      <family val="3"/>
      <charset val="128"/>
    </font>
    <font>
      <b/>
      <sz val="12"/>
      <name val="ＭＳ 明朝"/>
      <family val="1"/>
      <charset val="128"/>
    </font>
    <font>
      <sz val="12"/>
      <name val="Arial"/>
      <family val="2"/>
    </font>
    <font>
      <sz val="9"/>
      <color rgb="FF000000"/>
      <name val="ＭＳ 明朝"/>
      <family val="1"/>
      <charset val="128"/>
    </font>
    <font>
      <sz val="12"/>
      <color rgb="FF000000"/>
      <name val="ＭＳ 明朝"/>
      <family val="1"/>
      <charset val="128"/>
    </font>
    <font>
      <b/>
      <sz val="11"/>
      <color indexed="81"/>
      <name val="MS P ゴシック"/>
      <family val="3"/>
      <charset val="128"/>
    </font>
    <font>
      <b/>
      <sz val="11"/>
      <color rgb="FFFF0000"/>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0"/>
      <color theme="1"/>
      <name val="游ゴシック"/>
      <family val="2"/>
      <charset val="128"/>
      <scheme val="minor"/>
    </font>
    <font>
      <sz val="10"/>
      <color theme="1"/>
      <name val="Arial"/>
      <family val="2"/>
    </font>
    <font>
      <b/>
      <sz val="11"/>
      <color theme="1"/>
      <name val="游ゴシック"/>
      <family val="3"/>
      <charset val="128"/>
      <scheme val="minor"/>
    </font>
    <font>
      <sz val="10"/>
      <color theme="1"/>
      <name val="游ゴシック"/>
      <family val="3"/>
      <charset val="128"/>
    </font>
    <font>
      <sz val="8"/>
      <color rgb="FFFF0000"/>
      <name val="游ゴシック"/>
      <family val="3"/>
      <charset val="128"/>
      <scheme val="minor"/>
    </font>
    <font>
      <b/>
      <sz val="14"/>
      <color rgb="FFFF0000"/>
      <name val="ＭＳ 明朝"/>
      <family val="1"/>
      <charset val="128"/>
    </font>
    <font>
      <sz val="11"/>
      <color theme="0"/>
      <name val="游ゴシック"/>
      <family val="3"/>
      <charset val="128"/>
      <scheme val="minor"/>
    </font>
    <font>
      <sz val="9"/>
      <color rgb="FFFF0000"/>
      <name val="游ゴシック"/>
      <family val="3"/>
      <charset val="128"/>
      <scheme val="minor"/>
    </font>
    <font>
      <u/>
      <sz val="11"/>
      <color theme="10"/>
      <name val="游ゴシック"/>
      <family val="2"/>
      <scheme val="minor"/>
    </font>
    <font>
      <sz val="9"/>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sz val="10"/>
      <name val="游ゴシック"/>
      <family val="3"/>
      <charset val="128"/>
      <scheme val="minor"/>
    </font>
    <font>
      <b/>
      <sz val="9"/>
      <name val="游ゴシック"/>
      <family val="3"/>
      <charset val="128"/>
      <scheme val="minor"/>
    </font>
    <font>
      <b/>
      <sz val="10"/>
      <name val="游ゴシック"/>
      <family val="3"/>
      <charset val="128"/>
      <scheme val="minor"/>
    </font>
    <font>
      <sz val="11"/>
      <name val="游ゴシック"/>
      <family val="3"/>
      <charset val="128"/>
      <scheme val="minor"/>
    </font>
    <font>
      <sz val="12"/>
      <color theme="0"/>
      <name val="游ゴシック"/>
      <family val="3"/>
      <charset val="128"/>
      <scheme val="minor"/>
    </font>
    <font>
      <sz val="12"/>
      <color rgb="FFFF0000"/>
      <name val="游ゴシック"/>
      <family val="3"/>
      <charset val="128"/>
      <scheme val="minor"/>
    </font>
    <font>
      <b/>
      <sz val="12"/>
      <name val="游ゴシック"/>
      <family val="3"/>
      <charset val="128"/>
      <scheme val="minor"/>
    </font>
    <font>
      <b/>
      <sz val="8"/>
      <name val="游ゴシック"/>
      <family val="3"/>
      <charset val="128"/>
      <scheme val="minor"/>
    </font>
    <font>
      <u/>
      <sz val="11"/>
      <name val="游ゴシック"/>
      <family val="2"/>
      <scheme val="minor"/>
    </font>
    <font>
      <sz val="10.5"/>
      <name val="ＭＳ 明朝"/>
      <family val="1"/>
      <charset val="128"/>
    </font>
    <font>
      <sz val="10.5"/>
      <name val="游ゴシック"/>
      <family val="3"/>
      <charset val="128"/>
      <scheme val="minor"/>
    </font>
    <font>
      <sz val="12"/>
      <name val="游ゴシック"/>
      <family val="3"/>
      <charset val="128"/>
      <scheme val="minor"/>
    </font>
    <font>
      <b/>
      <sz val="11"/>
      <name val="游ゴシック"/>
      <family val="3"/>
      <charset val="128"/>
      <scheme val="minor"/>
    </font>
    <font>
      <sz val="10"/>
      <name val="游ゴシック"/>
      <family val="3"/>
      <charset val="128"/>
    </font>
    <font>
      <b/>
      <sz val="6"/>
      <name val="游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style="hair">
        <color theme="0" tint="-0.499984740745262"/>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medium">
        <color indexed="64"/>
      </right>
      <top/>
      <bottom style="medium">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3">
    <xf numFmtId="0" fontId="0" fillId="0" borderId="0"/>
    <xf numFmtId="38" fontId="8" fillId="0" borderId="0" applyFont="0" applyFill="0" applyBorder="0" applyAlignment="0" applyProtection="0">
      <alignment vertical="center"/>
    </xf>
    <xf numFmtId="0" fontId="11" fillId="0" borderId="0"/>
    <xf numFmtId="0" fontId="9" fillId="0" borderId="0">
      <alignment vertical="center"/>
    </xf>
    <xf numFmtId="0" fontId="2"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36" fillId="0" borderId="0" applyNumberForma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695">
    <xf numFmtId="0" fontId="0" fillId="0" borderId="0" xfId="0"/>
    <xf numFmtId="0" fontId="6" fillId="0" borderId="0" xfId="2" applyFont="1" applyAlignment="1">
      <alignment horizontal="left" vertical="top" wrapText="1"/>
    </xf>
    <xf numFmtId="12" fontId="6" fillId="0" borderId="0" xfId="2" quotePrefix="1" applyNumberFormat="1" applyFont="1" applyAlignment="1">
      <alignment horizontal="left" vertical="top" wrapText="1"/>
    </xf>
    <xf numFmtId="0" fontId="6" fillId="0" borderId="0" xfId="2" quotePrefix="1" applyFont="1" applyAlignment="1">
      <alignment horizontal="left" vertical="top" wrapText="1"/>
    </xf>
    <xf numFmtId="0" fontId="2" fillId="0" borderId="0" xfId="4">
      <alignment vertical="center"/>
    </xf>
    <xf numFmtId="0" fontId="2" fillId="0" borderId="0" xfId="4" applyAlignment="1">
      <alignment horizontal="center" vertical="center"/>
    </xf>
    <xf numFmtId="38" fontId="0" fillId="0" borderId="0" xfId="5" applyFont="1" applyAlignment="1">
      <alignment horizontal="center" vertical="center"/>
    </xf>
    <xf numFmtId="38" fontId="0" fillId="0" borderId="0" xfId="5" applyFont="1" applyAlignment="1">
      <alignment horizontal="center" vertical="center" shrinkToFit="1"/>
    </xf>
    <xf numFmtId="0" fontId="22" fillId="0" borderId="0" xfId="4" applyFont="1" applyAlignment="1">
      <alignment horizontal="center" vertical="center"/>
    </xf>
    <xf numFmtId="0" fontId="23" fillId="0" borderId="0" xfId="4" applyFont="1" applyAlignment="1">
      <alignment horizontal="left" vertical="center"/>
    </xf>
    <xf numFmtId="38" fontId="9" fillId="0" borderId="0" xfId="5" applyFont="1" applyBorder="1" applyAlignment="1">
      <alignment horizontal="center" vertical="center" shrinkToFit="1"/>
    </xf>
    <xf numFmtId="38" fontId="9" fillId="0" borderId="0" xfId="5" applyFont="1" applyBorder="1" applyAlignment="1">
      <alignment vertical="center" shrinkToFit="1"/>
    </xf>
    <xf numFmtId="38" fontId="0" fillId="0" borderId="1" xfId="5" applyFont="1" applyBorder="1" applyAlignment="1">
      <alignment horizontal="center" vertical="center" shrinkToFit="1"/>
    </xf>
    <xf numFmtId="0" fontId="24" fillId="0" borderId="0" xfId="4" applyFont="1" applyAlignment="1">
      <alignment horizontal="left" vertical="center"/>
    </xf>
    <xf numFmtId="38" fontId="0" fillId="0" borderId="3" xfId="5" applyFont="1" applyBorder="1" applyAlignment="1">
      <alignment horizontal="center" vertical="center" shrinkToFit="1"/>
    </xf>
    <xf numFmtId="0" fontId="25" fillId="0" borderId="0" xfId="4" applyFont="1" applyAlignment="1">
      <alignment horizontal="center" vertical="center"/>
    </xf>
    <xf numFmtId="0" fontId="11" fillId="4" borderId="1" xfId="5" applyNumberFormat="1" applyFont="1" applyFill="1" applyBorder="1" applyAlignment="1">
      <alignment horizontal="center" vertical="center" shrinkToFit="1"/>
    </xf>
    <xf numFmtId="0" fontId="11" fillId="0" borderId="0" xfId="4" applyFont="1" applyAlignment="1">
      <alignment horizontal="center" vertical="center"/>
    </xf>
    <xf numFmtId="0" fontId="11" fillId="4" borderId="1" xfId="5" applyNumberFormat="1" applyFont="1" applyFill="1" applyBorder="1" applyAlignment="1">
      <alignment horizontal="center" vertical="center" wrapText="1" shrinkToFit="1"/>
    </xf>
    <xf numFmtId="0" fontId="28" fillId="0" borderId="1" xfId="4" applyFont="1" applyBorder="1" applyAlignment="1">
      <alignment horizontal="left" vertical="center"/>
    </xf>
    <xf numFmtId="0" fontId="28" fillId="0" borderId="12" xfId="4" applyFont="1" applyBorder="1" applyAlignment="1">
      <alignment horizontal="centerContinuous" vertical="center" shrinkToFit="1"/>
    </xf>
    <xf numFmtId="0" fontId="28" fillId="0" borderId="12" xfId="4" applyFont="1" applyBorder="1" applyAlignment="1">
      <alignment horizontal="left" vertical="center"/>
    </xf>
    <xf numFmtId="38" fontId="29" fillId="0" borderId="12" xfId="5" applyFont="1" applyBorder="1" applyAlignment="1">
      <alignment horizontal="center" vertical="center"/>
    </xf>
    <xf numFmtId="38" fontId="29" fillId="0" borderId="2" xfId="6" applyFont="1" applyBorder="1">
      <alignment vertical="center"/>
    </xf>
    <xf numFmtId="38" fontId="29" fillId="0" borderId="1" xfId="5" applyFont="1" applyBorder="1">
      <alignment vertical="center"/>
    </xf>
    <xf numFmtId="0" fontId="29" fillId="0" borderId="7" xfId="4" applyFont="1" applyBorder="1" applyAlignment="1">
      <alignment horizontal="center" vertical="center"/>
    </xf>
    <xf numFmtId="38" fontId="29" fillId="0" borderId="1" xfId="5" applyFont="1" applyBorder="1" applyAlignment="1">
      <alignment horizontal="right" vertical="center" shrinkToFit="1"/>
    </xf>
    <xf numFmtId="38" fontId="29" fillId="0" borderId="90" xfId="5" applyFont="1" applyBorder="1" applyAlignment="1">
      <alignment horizontal="right" vertical="center" shrinkToFit="1"/>
    </xf>
    <xf numFmtId="38" fontId="29" fillId="0" borderId="1" xfId="5" applyFont="1" applyBorder="1" applyAlignment="1">
      <alignment horizontal="right" vertical="center"/>
    </xf>
    <xf numFmtId="0" fontId="30" fillId="0" borderId="1" xfId="4" applyFont="1" applyBorder="1" applyAlignment="1">
      <alignment horizontal="center" vertical="center"/>
    </xf>
    <xf numFmtId="0" fontId="22" fillId="0" borderId="1" xfId="4" applyFont="1" applyBorder="1" applyAlignment="1">
      <alignment horizontal="center" vertical="center"/>
    </xf>
    <xf numFmtId="0" fontId="28" fillId="0" borderId="1" xfId="4" applyFont="1" applyBorder="1" applyAlignment="1">
      <alignment horizontal="center" vertical="center"/>
    </xf>
    <xf numFmtId="0" fontId="28" fillId="0" borderId="1" xfId="4" applyFont="1" applyBorder="1" applyAlignment="1">
      <alignment vertical="center" shrinkToFit="1"/>
    </xf>
    <xf numFmtId="38" fontId="29" fillId="0" borderId="1" xfId="5" applyFont="1" applyBorder="1" applyAlignment="1">
      <alignment horizontal="center" vertical="center"/>
    </xf>
    <xf numFmtId="38" fontId="29" fillId="0" borderId="5" xfId="6" applyFont="1" applyBorder="1">
      <alignment vertical="center"/>
    </xf>
    <xf numFmtId="0" fontId="22" fillId="0" borderId="7" xfId="4" applyFont="1" applyBorder="1" applyAlignment="1">
      <alignment horizontal="center" vertical="center"/>
    </xf>
    <xf numFmtId="0" fontId="28" fillId="0" borderId="1" xfId="4" applyFont="1" applyBorder="1">
      <alignment vertical="center"/>
    </xf>
    <xf numFmtId="49" fontId="28" fillId="0" borderId="1" xfId="4" applyNumberFormat="1" applyFont="1" applyBorder="1">
      <alignment vertical="center"/>
    </xf>
    <xf numFmtId="0" fontId="29" fillId="0" borderId="1" xfId="4" applyFont="1" applyBorder="1" applyAlignment="1">
      <alignment horizontal="center" vertical="center"/>
    </xf>
    <xf numFmtId="0" fontId="28" fillId="0" borderId="11" xfId="4" applyFont="1" applyBorder="1" applyAlignment="1">
      <alignment horizontal="center" vertical="center"/>
    </xf>
    <xf numFmtId="0" fontId="28" fillId="0" borderId="11" xfId="4" applyFont="1" applyBorder="1">
      <alignment vertical="center"/>
    </xf>
    <xf numFmtId="49" fontId="28" fillId="0" borderId="11" xfId="4" applyNumberFormat="1" applyFont="1" applyBorder="1">
      <alignment vertical="center"/>
    </xf>
    <xf numFmtId="0" fontId="29" fillId="0" borderId="11" xfId="4" applyFont="1" applyBorder="1" applyAlignment="1">
      <alignment horizontal="center" vertical="center"/>
    </xf>
    <xf numFmtId="38" fontId="29" fillId="0" borderId="8" xfId="6" applyFont="1" applyBorder="1">
      <alignment vertical="center"/>
    </xf>
    <xf numFmtId="0" fontId="29" fillId="0" borderId="10" xfId="4" applyFont="1" applyBorder="1">
      <alignment vertical="center"/>
    </xf>
    <xf numFmtId="38" fontId="29" fillId="0" borderId="11" xfId="5" applyFont="1" applyBorder="1" applyAlignment="1">
      <alignment horizontal="right" vertical="center" shrinkToFit="1"/>
    </xf>
    <xf numFmtId="38" fontId="29" fillId="0" borderId="91" xfId="5" applyFont="1" applyBorder="1" applyAlignment="1">
      <alignment horizontal="right" vertical="center" shrinkToFit="1"/>
    </xf>
    <xf numFmtId="38" fontId="29" fillId="0" borderId="12" xfId="5" applyFont="1" applyBorder="1" applyAlignment="1">
      <alignment horizontal="right" vertical="center" shrinkToFit="1"/>
    </xf>
    <xf numFmtId="0" fontId="9" fillId="0" borderId="0" xfId="4" applyFont="1" applyAlignment="1">
      <alignment horizontal="center" vertical="center"/>
    </xf>
    <xf numFmtId="0" fontId="9" fillId="0" borderId="0" xfId="4" applyFont="1">
      <alignment vertical="center"/>
    </xf>
    <xf numFmtId="0" fontId="29" fillId="0" borderId="0" xfId="4" applyFont="1" applyAlignment="1">
      <alignment horizontal="center" vertical="center"/>
    </xf>
    <xf numFmtId="0" fontId="29" fillId="0" borderId="0" xfId="4" applyFont="1">
      <alignment vertical="center"/>
    </xf>
    <xf numFmtId="38" fontId="29" fillId="0" borderId="0" xfId="5" applyFont="1">
      <alignment vertical="center"/>
    </xf>
    <xf numFmtId="38" fontId="29" fillId="0" borderId="0" xfId="5" applyFont="1" applyAlignment="1">
      <alignment horizontal="right" vertical="center" shrinkToFit="1"/>
    </xf>
    <xf numFmtId="38" fontId="31" fillId="0" borderId="10" xfId="5" applyFont="1" applyBorder="1" applyAlignment="1">
      <alignment horizontal="right" vertical="center" shrinkToFit="1"/>
    </xf>
    <xf numFmtId="38" fontId="9" fillId="0" borderId="10" xfId="5" applyFont="1" applyBorder="1" applyAlignment="1">
      <alignment horizontal="right" vertical="center" shrinkToFit="1"/>
    </xf>
    <xf numFmtId="38" fontId="0" fillId="0" borderId="0" xfId="5" applyFont="1">
      <alignment vertical="center"/>
    </xf>
    <xf numFmtId="38" fontId="0" fillId="0" borderId="0" xfId="5" applyFont="1" applyAlignment="1">
      <alignment horizontal="right" vertical="center" shrinkToFit="1"/>
    </xf>
    <xf numFmtId="38" fontId="31" fillId="0" borderId="92" xfId="5" applyFont="1" applyBorder="1" applyAlignment="1">
      <alignment horizontal="right" vertical="center" shrinkToFit="1"/>
    </xf>
    <xf numFmtId="0" fontId="26" fillId="0" borderId="0" xfId="4" applyFont="1">
      <alignment vertical="center"/>
    </xf>
    <xf numFmtId="38" fontId="0" fillId="0" borderId="0" xfId="5" applyFont="1" applyAlignment="1">
      <alignment horizontal="right" vertical="center"/>
    </xf>
    <xf numFmtId="0" fontId="22" fillId="0" borderId="1" xfId="4" applyFont="1" applyBorder="1" applyAlignment="1">
      <alignment horizontal="center" vertical="center"/>
    </xf>
    <xf numFmtId="0" fontId="33" fillId="0" borderId="0" xfId="2" applyFont="1" applyAlignment="1">
      <alignment horizontal="center" vertical="top" wrapText="1"/>
    </xf>
    <xf numFmtId="0" fontId="33" fillId="0" borderId="0" xfId="2" applyFont="1" applyAlignment="1">
      <alignment horizontal="left" vertical="top"/>
    </xf>
    <xf numFmtId="0" fontId="11" fillId="0" borderId="0" xfId="0" applyFont="1" applyAlignment="1" applyProtection="1">
      <alignment vertical="center"/>
    </xf>
    <xf numFmtId="0" fontId="34" fillId="0" borderId="0" xfId="0" applyFont="1" applyAlignment="1" applyProtection="1">
      <alignment vertical="center"/>
    </xf>
    <xf numFmtId="0" fontId="34"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6" fillId="0" borderId="0" xfId="2" applyFont="1" applyFill="1" applyAlignment="1">
      <alignment horizontal="left" vertical="top" wrapText="1"/>
    </xf>
    <xf numFmtId="0" fontId="7" fillId="0" borderId="0" xfId="2" applyFont="1" applyFill="1" applyBorder="1" applyAlignment="1" applyProtection="1">
      <alignment vertical="top" wrapText="1"/>
      <protection locked="0"/>
    </xf>
    <xf numFmtId="0" fontId="15" fillId="0" borderId="0" xfId="2" applyFont="1" applyFill="1" applyBorder="1" applyAlignment="1" applyProtection="1">
      <alignment vertical="center" wrapText="1"/>
      <protection locked="0"/>
    </xf>
    <xf numFmtId="0" fontId="6" fillId="0" borderId="0" xfId="2" applyFont="1" applyFill="1" applyBorder="1" applyAlignment="1">
      <alignment horizontal="left" vertical="top" wrapText="1"/>
    </xf>
    <xf numFmtId="0" fontId="14" fillId="0" borderId="0" xfId="2" applyFont="1" applyFill="1" applyAlignment="1">
      <alignment horizontal="left" vertical="top" wrapText="1"/>
    </xf>
    <xf numFmtId="38" fontId="11" fillId="0" borderId="0" xfId="0" applyNumberFormat="1" applyFont="1" applyAlignment="1" applyProtection="1">
      <alignment vertical="center"/>
    </xf>
    <xf numFmtId="0" fontId="11" fillId="0" borderId="0" xfId="0" applyFont="1" applyBorder="1" applyAlignment="1">
      <alignment vertical="center"/>
    </xf>
    <xf numFmtId="0" fontId="11" fillId="0" borderId="0" xfId="0" applyFont="1" applyAlignment="1" applyProtection="1">
      <alignment horizontal="center" vertical="center"/>
    </xf>
    <xf numFmtId="0" fontId="35" fillId="0" borderId="0" xfId="0" applyFont="1" applyAlignment="1" applyProtection="1">
      <alignment horizontal="center" vertical="center" wrapText="1"/>
    </xf>
    <xf numFmtId="0" fontId="35" fillId="0" borderId="0" xfId="0" applyFont="1" applyAlignment="1" applyProtection="1">
      <alignment vertical="center" wrapText="1"/>
    </xf>
    <xf numFmtId="0" fontId="35" fillId="0" borderId="0" xfId="0" applyFont="1" applyBorder="1" applyAlignment="1" applyProtection="1">
      <alignment horizontal="left" vertical="center"/>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35" fillId="0" borderId="0" xfId="0" applyFont="1" applyBorder="1" applyAlignment="1">
      <alignment vertical="center" wrapText="1"/>
    </xf>
    <xf numFmtId="0" fontId="35" fillId="0" borderId="0" xfId="0" applyFont="1" applyBorder="1" applyAlignment="1" applyProtection="1">
      <alignment vertical="center" wrapText="1"/>
    </xf>
    <xf numFmtId="0" fontId="38" fillId="0" borderId="0" xfId="0" applyFont="1" applyBorder="1" applyAlignment="1" applyProtection="1">
      <alignment vertical="center" wrapText="1"/>
    </xf>
    <xf numFmtId="0" fontId="14" fillId="0" borderId="0" xfId="2" applyFont="1" applyFill="1" applyBorder="1" applyAlignment="1">
      <alignment horizontal="center" vertical="center"/>
    </xf>
    <xf numFmtId="0" fontId="15" fillId="0" borderId="0" xfId="2" applyFont="1" applyFill="1" applyAlignment="1">
      <alignment horizontal="center" vertical="center" wrapText="1"/>
    </xf>
    <xf numFmtId="0" fontId="14" fillId="0" borderId="0" xfId="2" applyFont="1" applyBorder="1" applyAlignment="1">
      <alignment horizontal="left" vertical="top" wrapText="1"/>
    </xf>
    <xf numFmtId="3" fontId="18" fillId="0" borderId="0" xfId="2" applyNumberFormat="1" applyFont="1" applyBorder="1" applyAlignment="1">
      <alignment horizontal="right" vertical="center" wrapText="1"/>
    </xf>
    <xf numFmtId="0" fontId="17" fillId="0" borderId="0"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Border="1" applyAlignment="1">
      <alignment horizontal="center" vertical="top" wrapText="1"/>
    </xf>
    <xf numFmtId="49" fontId="40" fillId="0" borderId="6" xfId="0" applyNumberFormat="1" applyFont="1" applyBorder="1" applyAlignment="1">
      <alignment vertical="center" shrinkToFit="1"/>
    </xf>
    <xf numFmtId="49" fontId="40" fillId="0" borderId="29" xfId="0" applyNumberFormat="1" applyFont="1" applyBorder="1" applyAlignment="1">
      <alignment vertical="center" shrinkToFit="1"/>
    </xf>
    <xf numFmtId="0" fontId="35" fillId="0" borderId="0" xfId="0" applyFont="1" applyAlignment="1">
      <alignment vertical="center" wrapText="1"/>
    </xf>
    <xf numFmtId="0" fontId="11" fillId="0" borderId="0" xfId="0" applyFont="1" applyAlignment="1">
      <alignment horizontal="center" vertical="center"/>
    </xf>
    <xf numFmtId="0" fontId="11" fillId="0" borderId="34" xfId="0" applyFont="1" applyBorder="1" applyAlignment="1">
      <alignment vertical="center"/>
    </xf>
    <xf numFmtId="0" fontId="38" fillId="0" borderId="0" xfId="0" applyFont="1" applyAlignment="1">
      <alignment vertical="center" wrapText="1"/>
    </xf>
    <xf numFmtId="38" fontId="29" fillId="0" borderId="11" xfId="5" applyFont="1" applyBorder="1">
      <alignment vertical="center"/>
    </xf>
    <xf numFmtId="38" fontId="29" fillId="0" borderId="11" xfId="5" applyFont="1" applyBorder="1" applyAlignment="1">
      <alignment horizontal="right" vertical="center"/>
    </xf>
    <xf numFmtId="0" fontId="0" fillId="0" borderId="1" xfId="4" applyFont="1" applyBorder="1" applyAlignment="1">
      <alignment horizontal="centerContinuous" vertical="center"/>
    </xf>
    <xf numFmtId="0" fontId="9" fillId="0" borderId="1" xfId="4" applyFont="1" applyBorder="1" applyAlignment="1">
      <alignment horizontal="centerContinuous" vertical="center"/>
    </xf>
    <xf numFmtId="0" fontId="29" fillId="0" borderId="1" xfId="4" applyFont="1" applyBorder="1" applyAlignment="1">
      <alignment horizontal="centerContinuous" vertical="center"/>
    </xf>
    <xf numFmtId="0" fontId="29" fillId="0" borderId="1" xfId="4" applyFont="1" applyBorder="1" applyAlignment="1">
      <alignment vertical="center"/>
    </xf>
    <xf numFmtId="38" fontId="29" fillId="0" borderId="1" xfId="4" applyNumberFormat="1" applyFont="1" applyBorder="1">
      <alignment vertical="center"/>
    </xf>
    <xf numFmtId="0" fontId="29" fillId="0" borderId="1" xfId="4" applyFont="1" applyBorder="1">
      <alignment vertical="center"/>
    </xf>
    <xf numFmtId="38" fontId="29" fillId="3" borderId="1" xfId="5" applyFont="1" applyFill="1" applyBorder="1" applyAlignment="1">
      <alignment horizontal="right" vertical="center" shrinkToFit="1"/>
    </xf>
    <xf numFmtId="0" fontId="29" fillId="0" borderId="10" xfId="4" applyFont="1" applyBorder="1" applyAlignment="1">
      <alignment horizontal="center" vertical="center"/>
    </xf>
    <xf numFmtId="3" fontId="18" fillId="0" borderId="46" xfId="2" applyNumberFormat="1" applyFont="1" applyFill="1" applyBorder="1" applyAlignment="1" applyProtection="1">
      <alignment horizontal="right" vertical="center" wrapText="1"/>
      <protection locked="0"/>
    </xf>
    <xf numFmtId="0" fontId="18" fillId="0" borderId="46" xfId="2" applyFont="1" applyFill="1" applyBorder="1" applyAlignment="1" applyProtection="1">
      <alignment horizontal="right" vertical="center" wrapText="1"/>
      <protection locked="0"/>
    </xf>
    <xf numFmtId="0" fontId="35" fillId="0" borderId="0" xfId="0" applyFont="1" applyAlignment="1">
      <alignment horizontal="left" vertical="center" wrapText="1"/>
    </xf>
    <xf numFmtId="4" fontId="9" fillId="0" borderId="0" xfId="0" applyNumberFormat="1" applyFont="1" applyAlignment="1">
      <alignment vertical="center"/>
    </xf>
    <xf numFmtId="0" fontId="44" fillId="0" borderId="0" xfId="0" applyFont="1" applyAlignment="1" applyProtection="1">
      <alignment vertical="center"/>
    </xf>
    <xf numFmtId="0" fontId="26" fillId="0" borderId="0" xfId="0" applyFont="1" applyAlignment="1" applyProtection="1">
      <alignment vertical="center"/>
    </xf>
    <xf numFmtId="0" fontId="45" fillId="0" borderId="0" xfId="0" applyFont="1" applyBorder="1" applyAlignment="1" applyProtection="1">
      <alignment horizontal="left" vertical="center"/>
    </xf>
    <xf numFmtId="38" fontId="26" fillId="0" borderId="9" xfId="1" applyFont="1" applyBorder="1" applyAlignment="1">
      <alignment vertical="center"/>
    </xf>
    <xf numFmtId="0" fontId="22" fillId="0" borderId="0" xfId="0" applyFont="1" applyBorder="1" applyAlignment="1">
      <alignment vertical="center"/>
    </xf>
    <xf numFmtId="38" fontId="26" fillId="0" borderId="0" xfId="1" applyFont="1" applyBorder="1" applyAlignment="1">
      <alignment vertical="center"/>
    </xf>
    <xf numFmtId="0" fontId="26" fillId="0" borderId="9" xfId="0" applyFont="1" applyBorder="1" applyAlignment="1">
      <alignment vertical="center"/>
    </xf>
    <xf numFmtId="0" fontId="37" fillId="0" borderId="34" xfId="0" applyFont="1" applyBorder="1" applyAlignment="1" applyProtection="1">
      <alignment horizontal="left" vertical="top"/>
    </xf>
    <xf numFmtId="0" fontId="37" fillId="0" borderId="0" xfId="0" applyFont="1" applyBorder="1" applyAlignment="1" applyProtection="1">
      <alignment horizontal="left" vertical="top"/>
    </xf>
    <xf numFmtId="0" fontId="37" fillId="0" borderId="28" xfId="0" applyFont="1" applyBorder="1" applyAlignment="1" applyProtection="1">
      <alignment horizontal="left" vertical="top"/>
    </xf>
    <xf numFmtId="0" fontId="37" fillId="0" borderId="0" xfId="0" applyFont="1" applyBorder="1" applyAlignment="1" applyProtection="1">
      <alignment vertical="center"/>
    </xf>
    <xf numFmtId="0" fontId="37" fillId="0" borderId="35" xfId="0" applyFont="1" applyBorder="1" applyAlignment="1" applyProtection="1">
      <alignment horizontal="left" vertical="top"/>
    </xf>
    <xf numFmtId="0" fontId="37" fillId="0" borderId="36" xfId="0" applyFont="1" applyBorder="1" applyAlignment="1" applyProtection="1">
      <alignment horizontal="left" vertical="top"/>
    </xf>
    <xf numFmtId="0" fontId="37" fillId="0" borderId="37" xfId="0" applyFont="1" applyBorder="1" applyAlignment="1" applyProtection="1">
      <alignment horizontal="left" vertical="top"/>
    </xf>
    <xf numFmtId="0" fontId="40" fillId="0" borderId="0" xfId="0" applyFont="1" applyAlignment="1" applyProtection="1">
      <alignment vertical="center"/>
    </xf>
    <xf numFmtId="0" fontId="40" fillId="0" borderId="6" xfId="0" applyFont="1" applyBorder="1" applyAlignment="1" applyProtection="1">
      <alignment vertical="center"/>
    </xf>
    <xf numFmtId="0" fontId="40" fillId="0" borderId="7" xfId="0" applyFont="1" applyBorder="1" applyAlignment="1" applyProtection="1">
      <alignment vertical="center"/>
    </xf>
    <xf numFmtId="0" fontId="42" fillId="0" borderId="0" xfId="0" applyFont="1" applyBorder="1" applyAlignment="1" applyProtection="1">
      <alignment vertical="center" wrapText="1" shrinkToFit="1"/>
    </xf>
    <xf numFmtId="0" fontId="42" fillId="0" borderId="0" xfId="0" applyFont="1" applyBorder="1" applyProtection="1"/>
    <xf numFmtId="0" fontId="40" fillId="0" borderId="0" xfId="0" applyFont="1" applyBorder="1" applyAlignment="1" applyProtection="1">
      <alignment vertical="center"/>
    </xf>
    <xf numFmtId="4" fontId="40" fillId="0" borderId="0" xfId="0" applyNumberFormat="1" applyFont="1" applyBorder="1" applyAlignment="1" applyProtection="1">
      <alignment vertical="center"/>
    </xf>
    <xf numFmtId="4" fontId="40" fillId="0" borderId="28" xfId="0" applyNumberFormat="1" applyFont="1" applyBorder="1" applyAlignment="1" applyProtection="1">
      <alignment vertical="center"/>
    </xf>
    <xf numFmtId="0" fontId="43" fillId="0" borderId="28" xfId="0" applyFont="1" applyBorder="1" applyAlignment="1" applyProtection="1">
      <alignment vertical="center"/>
    </xf>
    <xf numFmtId="0" fontId="42" fillId="0" borderId="0" xfId="0" applyFont="1" applyBorder="1" applyAlignment="1" applyProtection="1">
      <alignment vertical="center" shrinkToFit="1"/>
    </xf>
    <xf numFmtId="2" fontId="40" fillId="0" borderId="0" xfId="0" applyNumberFormat="1" applyFont="1" applyBorder="1" applyAlignment="1" applyProtection="1">
      <alignment vertical="center"/>
    </xf>
    <xf numFmtId="0" fontId="40" fillId="0" borderId="28" xfId="0" applyFont="1" applyBorder="1" applyAlignment="1" applyProtection="1">
      <alignment vertical="center"/>
    </xf>
    <xf numFmtId="0" fontId="41" fillId="0" borderId="0" xfId="0" applyFont="1" applyAlignment="1" applyProtection="1">
      <alignment vertical="top" wrapText="1"/>
    </xf>
    <xf numFmtId="0" fontId="41" fillId="0" borderId="0" xfId="0" applyFont="1" applyBorder="1" applyAlignment="1" applyProtection="1">
      <alignment vertical="top" wrapText="1"/>
    </xf>
    <xf numFmtId="0" fontId="41" fillId="0" borderId="28" xfId="0" applyFont="1" applyBorder="1" applyAlignment="1" applyProtection="1">
      <alignment vertical="top" wrapText="1"/>
    </xf>
    <xf numFmtId="0" fontId="34" fillId="0" borderId="0" xfId="0" applyFont="1" applyAlignment="1" applyProtection="1">
      <alignment vertical="center"/>
      <protection locked="0"/>
    </xf>
    <xf numFmtId="0" fontId="40" fillId="0" borderId="34" xfId="0" applyFont="1" applyFill="1" applyBorder="1" applyAlignment="1" applyProtection="1">
      <alignment vertical="center"/>
    </xf>
    <xf numFmtId="0" fontId="41" fillId="0" borderId="34" xfId="0" applyFont="1" applyFill="1" applyBorder="1" applyAlignment="1" applyProtection="1">
      <alignment vertical="top" wrapText="1"/>
    </xf>
    <xf numFmtId="0" fontId="43" fillId="0" borderId="0" xfId="0" applyFont="1" applyAlignment="1" applyProtection="1">
      <alignment vertical="center"/>
    </xf>
    <xf numFmtId="0" fontId="46" fillId="0" borderId="0" xfId="0" applyFont="1" applyAlignment="1" applyProtection="1">
      <alignment horizontal="centerContinuous" vertical="center"/>
    </xf>
    <xf numFmtId="0" fontId="40" fillId="0" borderId="13" xfId="0" applyFont="1" applyBorder="1" applyAlignment="1">
      <alignment horizontal="center" vertical="center"/>
    </xf>
    <xf numFmtId="0" fontId="40" fillId="0" borderId="0" xfId="0" applyFont="1" applyBorder="1" applyAlignment="1">
      <alignment horizontal="center" vertical="center"/>
    </xf>
    <xf numFmtId="0" fontId="43" fillId="0" borderId="13" xfId="0" applyFont="1" applyBorder="1" applyAlignment="1">
      <alignment vertical="center"/>
    </xf>
    <xf numFmtId="0" fontId="40" fillId="0" borderId="0" xfId="0" applyFont="1" applyBorder="1" applyAlignment="1">
      <alignment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102" xfId="0" applyFont="1" applyBorder="1" applyAlignment="1">
      <alignment horizontal="center" vertical="center"/>
    </xf>
    <xf numFmtId="0" fontId="40" fillId="0" borderId="36" xfId="0" applyFont="1" applyBorder="1" applyAlignment="1">
      <alignment horizontal="center" vertical="center"/>
    </xf>
    <xf numFmtId="49" fontId="40" fillId="0" borderId="34" xfId="0" applyNumberFormat="1" applyFont="1" applyBorder="1" applyAlignment="1" applyProtection="1">
      <alignment horizontal="center" vertical="center" shrinkToFit="1"/>
    </xf>
    <xf numFmtId="49" fontId="40" fillId="0" borderId="0" xfId="0" applyNumberFormat="1" applyFont="1" applyBorder="1" applyAlignment="1" applyProtection="1">
      <alignment horizontal="center" vertical="center" shrinkToFit="1"/>
    </xf>
    <xf numFmtId="49" fontId="40" fillId="0" borderId="28" xfId="0" applyNumberFormat="1" applyFont="1" applyBorder="1" applyAlignment="1" applyProtection="1">
      <alignment horizontal="center" vertical="center" shrinkToFit="1"/>
    </xf>
    <xf numFmtId="0" fontId="50" fillId="0" borderId="0" xfId="0" applyFont="1" applyBorder="1" applyAlignment="1" applyProtection="1">
      <alignment vertical="top"/>
    </xf>
    <xf numFmtId="0" fontId="40" fillId="0" borderId="38" xfId="0" applyFont="1" applyBorder="1" applyAlignment="1" applyProtection="1">
      <alignment vertical="center"/>
    </xf>
    <xf numFmtId="0" fontId="40" fillId="0" borderId="22" xfId="0" applyFont="1" applyBorder="1" applyAlignment="1" applyProtection="1">
      <alignment vertical="center"/>
    </xf>
    <xf numFmtId="0" fontId="40" fillId="0" borderId="33" xfId="0" applyFont="1" applyBorder="1" applyAlignment="1" applyProtection="1">
      <alignment vertical="center"/>
    </xf>
    <xf numFmtId="0" fontId="40" fillId="0" borderId="38" xfId="0" applyFont="1" applyBorder="1" applyAlignment="1" applyProtection="1">
      <alignment horizontal="left" vertical="top"/>
    </xf>
    <xf numFmtId="0" fontId="40" fillId="0" borderId="22" xfId="0" applyFont="1" applyBorder="1" applyAlignment="1" applyProtection="1">
      <alignment horizontal="left" vertical="top"/>
    </xf>
    <xf numFmtId="0" fontId="40" fillId="0" borderId="33" xfId="0" applyFont="1" applyBorder="1" applyAlignment="1" applyProtection="1">
      <alignment horizontal="left" vertical="top"/>
    </xf>
    <xf numFmtId="0" fontId="40" fillId="0" borderId="34" xfId="0" applyFont="1" applyBorder="1" applyAlignment="1" applyProtection="1">
      <alignment horizontal="left" vertical="top"/>
    </xf>
    <xf numFmtId="0" fontId="40" fillId="0" borderId="0" xfId="0" applyFont="1" applyBorder="1" applyAlignment="1" applyProtection="1">
      <alignment horizontal="left" vertical="top"/>
    </xf>
    <xf numFmtId="0" fontId="40" fillId="0" borderId="28" xfId="0" applyFont="1" applyBorder="1" applyAlignment="1" applyProtection="1">
      <alignment horizontal="left" vertical="top"/>
    </xf>
    <xf numFmtId="0" fontId="40" fillId="0" borderId="34" xfId="0" applyFont="1" applyBorder="1" applyAlignment="1" applyProtection="1">
      <alignment vertical="center"/>
    </xf>
    <xf numFmtId="0" fontId="40" fillId="0" borderId="35" xfId="0" applyFont="1" applyBorder="1" applyAlignment="1" applyProtection="1">
      <alignment vertical="center"/>
    </xf>
    <xf numFmtId="0" fontId="40" fillId="0" borderId="36" xfId="0" applyFont="1" applyBorder="1" applyAlignment="1" applyProtection="1">
      <alignment vertical="center"/>
    </xf>
    <xf numFmtId="0" fontId="42" fillId="0" borderId="36" xfId="0" applyFont="1" applyBorder="1" applyAlignment="1" applyProtection="1">
      <alignment horizontal="center" vertical="center" shrinkToFit="1"/>
    </xf>
    <xf numFmtId="176" fontId="40" fillId="0" borderId="36" xfId="0" applyNumberFormat="1" applyFont="1" applyBorder="1" applyAlignment="1" applyProtection="1">
      <alignment horizontal="right" vertical="center" shrinkToFit="1"/>
    </xf>
    <xf numFmtId="0" fontId="40" fillId="0" borderId="36" xfId="0" applyFont="1" applyBorder="1" applyAlignment="1" applyProtection="1">
      <alignment horizontal="center" vertical="center"/>
    </xf>
    <xf numFmtId="0" fontId="40" fillId="0" borderId="36" xfId="0" applyFont="1" applyBorder="1" applyAlignment="1" applyProtection="1">
      <alignment horizontal="center" vertical="top"/>
    </xf>
    <xf numFmtId="0" fontId="40" fillId="0" borderId="37" xfId="0" applyFont="1" applyBorder="1" applyAlignment="1" applyProtection="1">
      <alignment vertical="center"/>
    </xf>
    <xf numFmtId="0" fontId="43" fillId="0" borderId="34" xfId="0" applyFont="1" applyBorder="1" applyAlignment="1" applyProtection="1">
      <alignment vertical="center"/>
    </xf>
    <xf numFmtId="0" fontId="49" fillId="0" borderId="0" xfId="0" applyFont="1" applyBorder="1" applyAlignment="1" applyProtection="1">
      <alignment horizontal="left" vertical="center"/>
    </xf>
    <xf numFmtId="0" fontId="43" fillId="0" borderId="0" xfId="0" applyFont="1" applyBorder="1" applyAlignment="1" applyProtection="1">
      <alignment vertical="center"/>
    </xf>
    <xf numFmtId="176" fontId="51" fillId="0" borderId="13" xfId="1" applyNumberFormat="1" applyFont="1" applyBorder="1" applyAlignment="1" applyProtection="1">
      <alignment horizontal="right" vertical="center"/>
    </xf>
    <xf numFmtId="176" fontId="51" fillId="0" borderId="0" xfId="1" applyNumberFormat="1" applyFont="1" applyBorder="1" applyAlignment="1" applyProtection="1">
      <alignment horizontal="right" vertical="center"/>
    </xf>
    <xf numFmtId="0" fontId="43" fillId="0" borderId="0" xfId="0" applyFont="1" applyBorder="1" applyAlignment="1" applyProtection="1">
      <alignment horizontal="center" vertical="center"/>
    </xf>
    <xf numFmtId="0" fontId="43" fillId="0" borderId="0" xfId="0" applyFont="1" applyBorder="1" applyAlignment="1" applyProtection="1">
      <alignment horizontal="left" vertical="center"/>
    </xf>
    <xf numFmtId="0" fontId="43" fillId="0" borderId="0" xfId="0" applyFont="1" applyBorder="1" applyAlignment="1" applyProtection="1">
      <alignment horizontal="center" vertical="center" shrinkToFit="1"/>
    </xf>
    <xf numFmtId="0" fontId="43" fillId="0" borderId="9" xfId="0" applyFont="1" applyBorder="1" applyAlignment="1" applyProtection="1">
      <alignment vertical="center" shrinkToFit="1"/>
    </xf>
    <xf numFmtId="180" fontId="51" fillId="0" borderId="9" xfId="1" applyNumberFormat="1" applyFont="1" applyBorder="1" applyAlignment="1" applyProtection="1">
      <alignment vertical="center"/>
    </xf>
    <xf numFmtId="0" fontId="43" fillId="0" borderId="0" xfId="0" applyFont="1" applyBorder="1" applyAlignment="1" applyProtection="1">
      <alignment horizontal="right" vertical="center" shrinkToFit="1"/>
    </xf>
    <xf numFmtId="180" fontId="51" fillId="0" borderId="0" xfId="1" applyNumberFormat="1" applyFont="1" applyBorder="1" applyAlignment="1" applyProtection="1">
      <alignment horizontal="right" vertical="center"/>
    </xf>
    <xf numFmtId="0" fontId="43" fillId="0" borderId="35" xfId="0" applyFont="1" applyBorder="1" applyAlignment="1" applyProtection="1">
      <alignment vertical="center"/>
    </xf>
    <xf numFmtId="0" fontId="49" fillId="0" borderId="36" xfId="0" applyFont="1" applyBorder="1" applyAlignment="1" applyProtection="1">
      <alignment horizontal="left" vertical="center"/>
    </xf>
    <xf numFmtId="0" fontId="43" fillId="0" borderId="36" xfId="0" applyFont="1" applyBorder="1" applyAlignment="1" applyProtection="1">
      <alignment horizontal="left" vertical="center"/>
    </xf>
    <xf numFmtId="0" fontId="40" fillId="0" borderId="36" xfId="0" applyFont="1" applyBorder="1" applyAlignment="1" applyProtection="1">
      <alignment horizontal="left" vertical="top"/>
    </xf>
    <xf numFmtId="0" fontId="43" fillId="0" borderId="37" xfId="0" applyFont="1" applyBorder="1" applyAlignment="1" applyProtection="1">
      <alignment vertical="center"/>
    </xf>
    <xf numFmtId="0" fontId="37" fillId="0" borderId="34" xfId="0" applyFont="1" applyFill="1" applyBorder="1" applyAlignment="1" applyProtection="1">
      <alignment horizontal="left" vertical="top"/>
    </xf>
    <xf numFmtId="0" fontId="37" fillId="0" borderId="0" xfId="0" applyFont="1" applyFill="1" applyBorder="1" applyAlignment="1" applyProtection="1">
      <alignment horizontal="left" vertical="top"/>
    </xf>
    <xf numFmtId="0" fontId="37" fillId="5" borderId="28" xfId="0" applyFont="1" applyFill="1" applyBorder="1" applyAlignment="1" applyProtection="1">
      <alignment horizontal="left" vertical="top"/>
    </xf>
    <xf numFmtId="0" fontId="37" fillId="0" borderId="0" xfId="0" applyFont="1" applyFill="1" applyBorder="1" applyAlignment="1" applyProtection="1">
      <alignment vertical="center"/>
    </xf>
    <xf numFmtId="0" fontId="40" fillId="0" borderId="38" xfId="0" applyFont="1" applyFill="1" applyBorder="1" applyAlignment="1" applyProtection="1">
      <alignment vertical="center"/>
    </xf>
    <xf numFmtId="0" fontId="40" fillId="0" borderId="22" xfId="0" applyFont="1" applyFill="1" applyBorder="1" applyAlignment="1" applyProtection="1">
      <alignment vertical="center"/>
    </xf>
    <xf numFmtId="0" fontId="43" fillId="0" borderId="22" xfId="0" applyFont="1" applyFill="1" applyBorder="1" applyAlignment="1" applyProtection="1">
      <alignment vertical="center"/>
    </xf>
    <xf numFmtId="0" fontId="40" fillId="0" borderId="33" xfId="0" applyFont="1" applyFill="1" applyBorder="1" applyAlignment="1" applyProtection="1">
      <alignment vertical="center"/>
    </xf>
    <xf numFmtId="0" fontId="40"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0" fillId="0" borderId="28" xfId="0" applyFont="1" applyFill="1" applyBorder="1" applyAlignment="1" applyProtection="1">
      <alignment vertical="center"/>
    </xf>
    <xf numFmtId="0" fontId="43" fillId="0" borderId="0" xfId="0" applyFont="1" applyAlignment="1">
      <alignment vertical="center"/>
    </xf>
    <xf numFmtId="0" fontId="41" fillId="0" borderId="0" xfId="0" applyFont="1" applyFill="1" applyBorder="1" applyAlignment="1" applyProtection="1">
      <alignment vertical="top" wrapText="1"/>
    </xf>
    <xf numFmtId="0" fontId="41" fillId="0" borderId="28" xfId="0" applyFont="1" applyFill="1" applyBorder="1" applyAlignment="1" applyProtection="1">
      <alignment vertical="top" wrapText="1"/>
    </xf>
    <xf numFmtId="0" fontId="41" fillId="0" borderId="0" xfId="0" applyFont="1" applyFill="1" applyBorder="1" applyAlignment="1" applyProtection="1">
      <alignment horizontal="left" vertical="top" wrapText="1"/>
    </xf>
    <xf numFmtId="0" fontId="40" fillId="0" borderId="0" xfId="0" applyFont="1" applyFill="1" applyAlignment="1" applyProtection="1">
      <alignment vertical="center"/>
    </xf>
    <xf numFmtId="0" fontId="40" fillId="0" borderId="6" xfId="0" applyFont="1" applyFill="1" applyBorder="1" applyAlignment="1" applyProtection="1">
      <alignment vertical="center"/>
    </xf>
    <xf numFmtId="0" fontId="40" fillId="0" borderId="7" xfId="0" applyFont="1" applyFill="1" applyBorder="1" applyAlignment="1" applyProtection="1">
      <alignment vertical="center"/>
    </xf>
    <xf numFmtId="0" fontId="42" fillId="0" borderId="0" xfId="0" applyFont="1" applyFill="1" applyBorder="1" applyAlignment="1" applyProtection="1">
      <alignment vertical="center" shrinkToFit="1"/>
    </xf>
    <xf numFmtId="4" fontId="40" fillId="0" borderId="0" xfId="0" applyNumberFormat="1" applyFont="1" applyFill="1" applyBorder="1" applyAlignment="1" applyProtection="1">
      <alignment vertical="center"/>
    </xf>
    <xf numFmtId="2" fontId="40" fillId="0" borderId="0" xfId="0" applyNumberFormat="1" applyFont="1" applyFill="1" applyBorder="1" applyAlignment="1" applyProtection="1">
      <alignment vertical="center"/>
    </xf>
    <xf numFmtId="0" fontId="42" fillId="0" borderId="0" xfId="0" applyFont="1" applyFill="1" applyBorder="1" applyAlignment="1" applyProtection="1">
      <alignment horizontal="center" vertical="center" shrinkToFit="1"/>
    </xf>
    <xf numFmtId="4" fontId="40" fillId="0" borderId="0" xfId="0" applyNumberFormat="1" applyFont="1" applyFill="1" applyBorder="1" applyAlignment="1" applyProtection="1">
      <alignment horizontal="center" vertical="center"/>
    </xf>
    <xf numFmtId="0" fontId="43" fillId="0" borderId="0" xfId="0" applyFont="1" applyFill="1" applyAlignment="1" applyProtection="1">
      <alignment vertical="center"/>
    </xf>
    <xf numFmtId="0" fontId="41" fillId="0" borderId="0" xfId="0" applyFont="1" applyFill="1" applyAlignment="1" applyProtection="1">
      <alignment vertical="top" wrapText="1"/>
    </xf>
    <xf numFmtId="0" fontId="41" fillId="0" borderId="36" xfId="0" applyFont="1" applyFill="1" applyBorder="1" applyAlignment="1" applyProtection="1">
      <alignment vertical="top" wrapText="1"/>
    </xf>
    <xf numFmtId="0" fontId="41" fillId="0" borderId="37" xfId="0" applyFont="1" applyFill="1" applyBorder="1" applyAlignment="1" applyProtection="1">
      <alignment vertical="top" wrapText="1"/>
    </xf>
    <xf numFmtId="0" fontId="47" fillId="0" borderId="0" xfId="0" applyFont="1" applyBorder="1" applyProtection="1"/>
    <xf numFmtId="0" fontId="42" fillId="0" borderId="0" xfId="0" applyFont="1" applyBorder="1" applyAlignment="1" applyProtection="1">
      <alignment horizontal="center" vertical="center"/>
    </xf>
    <xf numFmtId="4" fontId="40" fillId="0" borderId="0" xfId="0" applyNumberFormat="1" applyFont="1" applyBorder="1" applyAlignment="1" applyProtection="1">
      <alignment horizontal="center" vertical="center"/>
    </xf>
    <xf numFmtId="0" fontId="40" fillId="0" borderId="34" xfId="0" applyFont="1" applyBorder="1" applyAlignment="1" applyProtection="1">
      <alignment horizontal="center" vertical="center" shrinkToFit="1"/>
    </xf>
    <xf numFmtId="0" fontId="42" fillId="0" borderId="0" xfId="0" applyFont="1" applyBorder="1" applyAlignment="1" applyProtection="1">
      <alignment vertical="center"/>
    </xf>
    <xf numFmtId="0" fontId="42" fillId="0" borderId="28" xfId="0" applyFont="1" applyBorder="1" applyAlignment="1" applyProtection="1">
      <alignment vertical="center"/>
    </xf>
    <xf numFmtId="0" fontId="37" fillId="0" borderId="34" xfId="0" applyFont="1" applyBorder="1" applyAlignment="1" applyProtection="1">
      <alignment vertical="top" wrapText="1"/>
    </xf>
    <xf numFmtId="0" fontId="37" fillId="0" borderId="0" xfId="0" applyFont="1" applyBorder="1" applyAlignment="1" applyProtection="1">
      <alignment vertical="top"/>
    </xf>
    <xf numFmtId="0" fontId="37" fillId="0" borderId="28" xfId="0" applyFont="1" applyBorder="1" applyAlignment="1" applyProtection="1">
      <alignment vertical="top"/>
    </xf>
    <xf numFmtId="0" fontId="37" fillId="0" borderId="34" xfId="0" applyFont="1" applyBorder="1" applyAlignment="1" applyProtection="1">
      <alignment vertical="top"/>
    </xf>
    <xf numFmtId="0" fontId="40" fillId="0" borderId="0" xfId="0" applyFont="1" applyBorder="1" applyAlignment="1" applyProtection="1">
      <alignment vertical="top"/>
    </xf>
    <xf numFmtId="176" fontId="40" fillId="0" borderId="0" xfId="0" applyNumberFormat="1" applyFont="1" applyBorder="1" applyAlignment="1" applyProtection="1">
      <alignment vertical="center" shrinkToFit="1"/>
    </xf>
    <xf numFmtId="0" fontId="40" fillId="0" borderId="0" xfId="0" applyFont="1" applyBorder="1" applyAlignment="1" applyProtection="1">
      <alignment vertical="center" shrinkToFit="1"/>
    </xf>
    <xf numFmtId="0" fontId="37" fillId="0" borderId="35" xfId="0" applyFont="1" applyBorder="1" applyAlignment="1" applyProtection="1">
      <alignment vertical="top"/>
    </xf>
    <xf numFmtId="0" fontId="37" fillId="0" borderId="36" xfId="0" applyFont="1" applyBorder="1" applyAlignment="1" applyProtection="1">
      <alignment vertical="top"/>
    </xf>
    <xf numFmtId="0" fontId="37" fillId="0" borderId="37" xfId="0" applyFont="1" applyBorder="1" applyAlignment="1" applyProtection="1">
      <alignment vertical="top"/>
    </xf>
    <xf numFmtId="0" fontId="41" fillId="0" borderId="22" xfId="0" applyFont="1" applyBorder="1" applyAlignment="1" applyProtection="1">
      <alignment vertical="top" wrapText="1"/>
    </xf>
    <xf numFmtId="0" fontId="41" fillId="0" borderId="34" xfId="0" applyFont="1" applyBorder="1" applyAlignment="1" applyProtection="1">
      <alignment vertical="top" wrapText="1"/>
    </xf>
    <xf numFmtId="0" fontId="41" fillId="0" borderId="0" xfId="0" applyFont="1" applyBorder="1" applyAlignment="1" applyProtection="1">
      <alignment horizontal="left" vertical="top" wrapText="1"/>
    </xf>
    <xf numFmtId="0" fontId="52" fillId="0" borderId="0" xfId="0" applyFont="1" applyBorder="1" applyAlignment="1" applyProtection="1">
      <alignment horizontal="center" vertical="top" wrapText="1"/>
    </xf>
    <xf numFmtId="38" fontId="52" fillId="0" borderId="6" xfId="1" applyFont="1" applyBorder="1" applyAlignment="1" applyProtection="1">
      <alignment horizontal="right" vertical="center" wrapText="1"/>
    </xf>
    <xf numFmtId="0" fontId="41" fillId="0" borderId="6" xfId="0" applyFont="1" applyBorder="1" applyAlignment="1" applyProtection="1">
      <alignment horizontal="center" vertical="center" wrapText="1"/>
    </xf>
    <xf numFmtId="38" fontId="52" fillId="0" borderId="8" xfId="1" applyFont="1" applyBorder="1" applyAlignment="1" applyProtection="1">
      <alignment vertical="center" wrapText="1"/>
    </xf>
    <xf numFmtId="38" fontId="52" fillId="0" borderId="9" xfId="1" applyFont="1" applyBorder="1" applyAlignment="1" applyProtection="1">
      <alignment vertical="center" wrapText="1"/>
    </xf>
    <xf numFmtId="0" fontId="41" fillId="0" borderId="0" xfId="0" applyFont="1" applyBorder="1" applyAlignment="1" applyProtection="1">
      <alignment horizontal="center" vertical="center" wrapText="1"/>
    </xf>
    <xf numFmtId="0" fontId="41" fillId="0" borderId="0" xfId="0" applyFont="1" applyBorder="1" applyAlignment="1" applyProtection="1">
      <alignment horizontal="left" vertical="top"/>
    </xf>
    <xf numFmtId="0" fontId="41" fillId="0" borderId="0" xfId="0" applyFont="1" applyBorder="1" applyAlignment="1" applyProtection="1">
      <alignment horizontal="right"/>
    </xf>
    <xf numFmtId="0" fontId="46" fillId="0" borderId="34" xfId="0" applyFont="1" applyBorder="1" applyAlignment="1" applyProtection="1">
      <alignment vertical="top" wrapText="1"/>
    </xf>
    <xf numFmtId="0" fontId="46" fillId="0" borderId="0" xfId="0" applyFont="1" applyBorder="1" applyAlignment="1" applyProtection="1">
      <alignment horizontal="left" vertical="top" wrapText="1"/>
    </xf>
    <xf numFmtId="0" fontId="46" fillId="0" borderId="28" xfId="0" applyFont="1" applyBorder="1" applyAlignment="1" applyProtection="1">
      <alignment vertical="top" wrapText="1"/>
    </xf>
    <xf numFmtId="0" fontId="46" fillId="0" borderId="0" xfId="0" applyFont="1" applyBorder="1" applyAlignment="1" applyProtection="1">
      <alignment vertical="top" wrapText="1"/>
    </xf>
    <xf numFmtId="0" fontId="51" fillId="0" borderId="0" xfId="0" applyFont="1" applyBorder="1" applyAlignment="1" applyProtection="1">
      <alignment vertical="center"/>
    </xf>
    <xf numFmtId="0" fontId="37" fillId="0" borderId="22" xfId="0" applyFont="1" applyBorder="1" applyAlignment="1" applyProtection="1">
      <alignment vertical="center"/>
    </xf>
    <xf numFmtId="0" fontId="40" fillId="2" borderId="38" xfId="0" applyFont="1" applyFill="1" applyBorder="1" applyAlignment="1" applyProtection="1">
      <alignment vertical="top"/>
    </xf>
    <xf numFmtId="0" fontId="40" fillId="2" borderId="22" xfId="0" applyFont="1" applyFill="1" applyBorder="1" applyAlignment="1" applyProtection="1">
      <alignment vertical="top"/>
    </xf>
    <xf numFmtId="0" fontId="43" fillId="2" borderId="22" xfId="0" applyFont="1" applyFill="1" applyBorder="1" applyAlignment="1" applyProtection="1">
      <alignment vertical="center"/>
    </xf>
    <xf numFmtId="38" fontId="43" fillId="2" borderId="22" xfId="1" applyFont="1" applyFill="1" applyBorder="1" applyProtection="1">
      <alignment vertical="center"/>
    </xf>
    <xf numFmtId="0" fontId="40" fillId="2" borderId="22" xfId="0" applyFont="1" applyFill="1" applyBorder="1" applyAlignment="1" applyProtection="1"/>
    <xf numFmtId="0" fontId="37" fillId="2" borderId="22" xfId="0" applyFont="1" applyFill="1" applyBorder="1" applyAlignment="1" applyProtection="1"/>
    <xf numFmtId="0" fontId="37" fillId="2" borderId="22" xfId="0" applyFont="1" applyFill="1" applyBorder="1" applyAlignment="1" applyProtection="1">
      <alignment vertical="top"/>
    </xf>
    <xf numFmtId="0" fontId="37" fillId="2" borderId="22" xfId="0" applyFont="1" applyFill="1" applyBorder="1" applyAlignment="1" applyProtection="1">
      <alignment horizontal="right"/>
    </xf>
    <xf numFmtId="0" fontId="40" fillId="2" borderId="33" xfId="0" applyFont="1" applyFill="1" applyBorder="1" applyAlignment="1" applyProtection="1">
      <alignment vertical="top"/>
    </xf>
    <xf numFmtId="0" fontId="40" fillId="2" borderId="34" xfId="0" applyFont="1" applyFill="1" applyBorder="1" applyAlignment="1" applyProtection="1">
      <alignment vertical="top"/>
    </xf>
    <xf numFmtId="0" fontId="40" fillId="2" borderId="0" xfId="0" applyFont="1" applyFill="1" applyBorder="1" applyAlignment="1" applyProtection="1">
      <alignment vertical="top"/>
    </xf>
    <xf numFmtId="0" fontId="43" fillId="2" borderId="0" xfId="0" applyFont="1" applyFill="1" applyBorder="1" applyAlignment="1" applyProtection="1">
      <alignment vertical="center"/>
    </xf>
    <xf numFmtId="0" fontId="42" fillId="2" borderId="0" xfId="0" applyFont="1" applyFill="1" applyBorder="1" applyAlignment="1" applyProtection="1">
      <alignment vertical="top"/>
    </xf>
    <xf numFmtId="0" fontId="40" fillId="2" borderId="28" xfId="0" applyFont="1" applyFill="1" applyBorder="1" applyAlignment="1" applyProtection="1">
      <alignment vertical="top"/>
    </xf>
    <xf numFmtId="0" fontId="37" fillId="2" borderId="0" xfId="0" applyFont="1" applyFill="1" applyBorder="1" applyAlignment="1" applyProtection="1">
      <alignment vertical="top"/>
    </xf>
    <xf numFmtId="0" fontId="40" fillId="2" borderId="35" xfId="0" applyFont="1" applyFill="1" applyBorder="1" applyAlignment="1" applyProtection="1">
      <alignment vertical="top"/>
    </xf>
    <xf numFmtId="0" fontId="40" fillId="2" borderId="36" xfId="0" applyFont="1" applyFill="1" applyBorder="1" applyAlignment="1" applyProtection="1">
      <alignment vertical="top"/>
    </xf>
    <xf numFmtId="0" fontId="43" fillId="2" borderId="36" xfId="0" applyFont="1" applyFill="1" applyBorder="1" applyAlignment="1" applyProtection="1">
      <alignment vertical="center"/>
    </xf>
    <xf numFmtId="0" fontId="40" fillId="2" borderId="37" xfId="0" applyFont="1" applyFill="1" applyBorder="1" applyAlignment="1" applyProtection="1">
      <alignment vertical="top"/>
    </xf>
    <xf numFmtId="0" fontId="41" fillId="0" borderId="35" xfId="0" applyFont="1" applyBorder="1" applyAlignment="1" applyProtection="1">
      <alignment vertical="top" wrapText="1"/>
    </xf>
    <xf numFmtId="0" fontId="41" fillId="0" borderId="36" xfId="0" applyFont="1" applyBorder="1" applyAlignment="1" applyProtection="1">
      <alignment vertical="top" wrapText="1"/>
    </xf>
    <xf numFmtId="0" fontId="43" fillId="0" borderId="36" xfId="0" applyFont="1" applyBorder="1" applyAlignment="1" applyProtection="1">
      <alignment vertical="center"/>
    </xf>
    <xf numFmtId="0" fontId="41" fillId="0" borderId="37" xfId="0" applyFont="1" applyBorder="1" applyAlignment="1" applyProtection="1">
      <alignment vertical="top" wrapText="1"/>
    </xf>
    <xf numFmtId="0" fontId="40" fillId="0" borderId="0" xfId="0" applyFont="1" applyBorder="1" applyAlignment="1" applyProtection="1">
      <alignment horizontal="center" vertical="center"/>
    </xf>
    <xf numFmtId="49" fontId="40" fillId="0" borderId="0" xfId="0" applyNumberFormat="1" applyFont="1" applyBorder="1" applyAlignment="1">
      <alignment vertical="center" shrinkToFit="1"/>
    </xf>
    <xf numFmtId="0" fontId="40" fillId="0" borderId="13" xfId="0" applyFont="1" applyBorder="1" applyAlignment="1" applyProtection="1">
      <alignment horizontal="center" vertical="center"/>
    </xf>
    <xf numFmtId="0" fontId="43" fillId="0" borderId="13" xfId="0" applyFont="1" applyBorder="1" applyAlignment="1" applyProtection="1">
      <alignment vertical="center"/>
    </xf>
    <xf numFmtId="0" fontId="40" fillId="0" borderId="2" xfId="0" applyFont="1" applyBorder="1" applyAlignment="1" applyProtection="1">
      <alignment horizontal="center" vertical="center"/>
    </xf>
    <xf numFmtId="0" fontId="40" fillId="0" borderId="3" xfId="0" applyFont="1" applyBorder="1" applyAlignment="1" applyProtection="1">
      <alignment horizontal="center" vertical="center"/>
    </xf>
    <xf numFmtId="0" fontId="0" fillId="0" borderId="0" xfId="0" applyAlignment="1" applyProtection="1">
      <alignment vertical="center"/>
    </xf>
    <xf numFmtId="0" fontId="40" fillId="0" borderId="0" xfId="0" applyFont="1" applyBorder="1" applyProtection="1"/>
    <xf numFmtId="0" fontId="41" fillId="0" borderId="0" xfId="0" applyFont="1" applyBorder="1" applyAlignment="1" applyProtection="1">
      <alignment horizontal="left" vertical="top" wrapText="1"/>
      <protection locked="0"/>
    </xf>
    <xf numFmtId="0" fontId="40" fillId="0" borderId="22" xfId="0" applyFont="1" applyBorder="1" applyAlignment="1" applyProtection="1">
      <alignment vertical="center"/>
      <protection locked="0"/>
    </xf>
    <xf numFmtId="0" fontId="12" fillId="0" borderId="0" xfId="2" applyFont="1" applyFill="1" applyAlignment="1" applyProtection="1">
      <alignment horizontal="left" vertical="center"/>
    </xf>
    <xf numFmtId="0" fontId="14" fillId="0" borderId="0" xfId="2" applyFont="1" applyFill="1" applyAlignment="1" applyProtection="1">
      <alignment horizontal="left" vertical="top" wrapText="1"/>
    </xf>
    <xf numFmtId="0" fontId="15" fillId="0" borderId="36" xfId="2" applyFont="1" applyFill="1" applyBorder="1" applyAlignment="1" applyProtection="1">
      <alignment horizontal="center" vertical="center" wrapText="1"/>
    </xf>
    <xf numFmtId="0" fontId="15" fillId="0" borderId="0" xfId="2" applyFont="1" applyFill="1" applyBorder="1" applyAlignment="1" applyProtection="1">
      <alignment vertical="center" wrapText="1"/>
    </xf>
    <xf numFmtId="0" fontId="15" fillId="0" borderId="0" xfId="2" applyFont="1" applyFill="1" applyBorder="1" applyAlignment="1" applyProtection="1">
      <alignment horizontal="center" vertical="center" wrapText="1"/>
    </xf>
    <xf numFmtId="0" fontId="15" fillId="0" borderId="0" xfId="2" applyFont="1" applyFill="1" applyBorder="1" applyAlignment="1" applyProtection="1">
      <alignment horizontal="left" vertical="center" wrapText="1"/>
    </xf>
    <xf numFmtId="0" fontId="6" fillId="0" borderId="0" xfId="2" applyFont="1" applyFill="1" applyAlignment="1" applyProtection="1">
      <alignment horizontal="left" vertical="top" wrapText="1"/>
    </xf>
    <xf numFmtId="12" fontId="12" fillId="0" borderId="1" xfId="2" applyNumberFormat="1" applyFont="1" applyFill="1" applyBorder="1" applyAlignment="1" applyProtection="1">
      <alignment horizontal="center" vertical="center" wrapText="1"/>
    </xf>
    <xf numFmtId="0" fontId="7" fillId="0" borderId="0" xfId="2" applyFont="1" applyFill="1" applyBorder="1" applyAlignment="1" applyProtection="1">
      <alignment vertical="top" wrapText="1"/>
    </xf>
    <xf numFmtId="0" fontId="6" fillId="0" borderId="0" xfId="2" applyFont="1" applyAlignment="1" applyProtection="1">
      <alignment horizontal="left" vertical="top" wrapText="1"/>
    </xf>
    <xf numFmtId="3" fontId="18" fillId="0" borderId="46" xfId="2" applyNumberFormat="1" applyFont="1" applyFill="1" applyBorder="1" applyAlignment="1" applyProtection="1">
      <alignment horizontal="right" vertical="center" wrapText="1"/>
    </xf>
    <xf numFmtId="3" fontId="18" fillId="0" borderId="47" xfId="2" applyNumberFormat="1" applyFont="1" applyFill="1" applyBorder="1" applyAlignment="1" applyProtection="1">
      <alignment horizontal="right" vertical="center" wrapText="1"/>
    </xf>
    <xf numFmtId="3" fontId="18" fillId="0" borderId="51" xfId="2" applyNumberFormat="1" applyFont="1" applyBorder="1" applyAlignment="1" applyProtection="1">
      <alignment horizontal="right" vertical="center" wrapText="1"/>
    </xf>
    <xf numFmtId="3" fontId="18" fillId="0" borderId="58" xfId="2" applyNumberFormat="1" applyFont="1" applyFill="1" applyBorder="1" applyAlignment="1" applyProtection="1">
      <alignment horizontal="right" vertical="center" wrapText="1"/>
    </xf>
    <xf numFmtId="3" fontId="18" fillId="0" borderId="57" xfId="2" applyNumberFormat="1" applyFont="1" applyBorder="1" applyAlignment="1" applyProtection="1">
      <alignment horizontal="right" vertical="center" wrapText="1"/>
    </xf>
    <xf numFmtId="3" fontId="18" fillId="0" borderId="57" xfId="2" applyNumberFormat="1" applyFont="1" applyFill="1" applyBorder="1" applyAlignment="1" applyProtection="1">
      <alignment horizontal="right" vertical="center" wrapText="1"/>
    </xf>
    <xf numFmtId="3" fontId="18" fillId="0" borderId="62" xfId="2" applyNumberFormat="1" applyFont="1" applyBorder="1" applyAlignment="1" applyProtection="1">
      <alignment horizontal="right" vertical="center" wrapText="1"/>
    </xf>
    <xf numFmtId="0" fontId="14" fillId="0" borderId="66" xfId="2" applyFont="1" applyBorder="1" applyAlignment="1" applyProtection="1">
      <alignment horizontal="center" vertical="center" wrapText="1"/>
    </xf>
    <xf numFmtId="0" fontId="6" fillId="0" borderId="69" xfId="2" applyFont="1" applyFill="1" applyBorder="1" applyAlignment="1" applyProtection="1">
      <alignment horizontal="center" vertical="center" shrinkToFit="1"/>
    </xf>
    <xf numFmtId="0" fontId="6" fillId="0" borderId="71" xfId="2" applyFont="1" applyFill="1" applyBorder="1" applyAlignment="1" applyProtection="1">
      <alignment horizontal="center" vertical="center" shrinkToFit="1"/>
    </xf>
    <xf numFmtId="0" fontId="6" fillId="0" borderId="77" xfId="2" applyFont="1" applyFill="1" applyBorder="1" applyAlignment="1" applyProtection="1">
      <alignment horizontal="center" vertical="center" shrinkToFit="1"/>
    </xf>
    <xf numFmtId="0" fontId="14" fillId="0" borderId="71" xfId="2" applyFont="1" applyFill="1" applyBorder="1" applyAlignment="1" applyProtection="1">
      <alignment horizontal="center" vertical="center" shrinkToFit="1"/>
    </xf>
    <xf numFmtId="0" fontId="19" fillId="0" borderId="0" xfId="3" applyFont="1" applyProtection="1">
      <alignment vertical="center"/>
    </xf>
    <xf numFmtId="0" fontId="20" fillId="0" borderId="0" xfId="3" applyFont="1" applyProtection="1">
      <alignment vertical="center"/>
    </xf>
    <xf numFmtId="0" fontId="40" fillId="0" borderId="0" xfId="0" applyFont="1" applyFill="1" applyBorder="1" applyAlignment="1" applyProtection="1">
      <alignment horizontal="left" vertical="top"/>
    </xf>
    <xf numFmtId="0" fontId="40" fillId="0" borderId="34" xfId="0" applyFont="1" applyFill="1" applyBorder="1" applyAlignment="1" applyProtection="1">
      <alignment horizontal="left" vertical="top"/>
    </xf>
    <xf numFmtId="0" fontId="40" fillId="0" borderId="0" xfId="0" applyFont="1" applyFill="1" applyBorder="1" applyAlignment="1" applyProtection="1">
      <alignment horizontal="left" vertical="center"/>
    </xf>
    <xf numFmtId="0" fontId="40" fillId="0" borderId="22" xfId="0" applyFont="1" applyBorder="1" applyAlignment="1" applyProtection="1">
      <alignment horizontal="left" vertical="center"/>
    </xf>
    <xf numFmtId="0" fontId="40" fillId="0" borderId="0" xfId="0" applyFont="1" applyBorder="1" applyAlignment="1" applyProtection="1">
      <alignment horizontal="left" vertical="center"/>
    </xf>
    <xf numFmtId="49" fontId="40" fillId="0" borderId="0" xfId="0" applyNumberFormat="1" applyFont="1" applyBorder="1" applyAlignment="1" applyProtection="1">
      <alignment horizontal="left" vertical="center" shrinkToFit="1"/>
    </xf>
    <xf numFmtId="0" fontId="42" fillId="0" borderId="1" xfId="0" applyFont="1" applyBorder="1" applyAlignment="1" applyProtection="1">
      <alignment horizontal="center" vertical="center"/>
    </xf>
    <xf numFmtId="4" fontId="43" fillId="0" borderId="1" xfId="0" applyNumberFormat="1" applyFont="1" applyBorder="1" applyAlignment="1" applyProtection="1">
      <alignment horizontal="right" vertical="center"/>
      <protection locked="0"/>
    </xf>
    <xf numFmtId="0" fontId="42" fillId="0" borderId="5" xfId="0" applyFont="1" applyBorder="1" applyAlignment="1" applyProtection="1">
      <alignment horizontal="center" vertical="center" shrinkToFit="1"/>
    </xf>
    <xf numFmtId="0" fontId="42" fillId="0" borderId="6" xfId="0" applyFont="1" applyBorder="1" applyAlignment="1" applyProtection="1">
      <alignment horizontal="center" vertical="center" shrinkToFit="1"/>
    </xf>
    <xf numFmtId="0" fontId="42" fillId="0" borderId="7" xfId="0" applyFont="1" applyBorder="1" applyAlignment="1" applyProtection="1">
      <alignment horizontal="center" vertical="center" shrinkToFit="1"/>
    </xf>
    <xf numFmtId="176" fontId="43" fillId="0" borderId="5" xfId="0" applyNumberFormat="1" applyFont="1" applyBorder="1" applyAlignment="1" applyProtection="1">
      <alignment horizontal="right" vertical="center" shrinkToFit="1"/>
    </xf>
    <xf numFmtId="176" fontId="43" fillId="0" borderId="6" xfId="0" applyNumberFormat="1" applyFont="1" applyBorder="1" applyAlignment="1" applyProtection="1">
      <alignment horizontal="right" vertical="center" shrinkToFit="1"/>
    </xf>
    <xf numFmtId="0" fontId="40" fillId="0" borderId="6" xfId="0" applyFont="1" applyBorder="1" applyAlignment="1" applyProtection="1">
      <alignment horizontal="center" vertical="center"/>
    </xf>
    <xf numFmtId="0" fontId="40" fillId="0" borderId="7" xfId="0" applyFont="1" applyBorder="1" applyAlignment="1" applyProtection="1">
      <alignment horizontal="center" vertical="center"/>
    </xf>
    <xf numFmtId="0" fontId="40" fillId="0" borderId="5" xfId="0" applyFont="1" applyBorder="1" applyAlignment="1" applyProtection="1">
      <alignment horizontal="left" vertical="top"/>
    </xf>
    <xf numFmtId="0" fontId="40" fillId="0" borderId="6" xfId="0" applyFont="1" applyBorder="1" applyAlignment="1" applyProtection="1">
      <alignment horizontal="left" vertical="top"/>
    </xf>
    <xf numFmtId="0" fontId="40" fillId="0" borderId="7" xfId="0" applyFont="1" applyBorder="1" applyAlignment="1" applyProtection="1">
      <alignment horizontal="left" vertical="top"/>
    </xf>
    <xf numFmtId="0" fontId="37" fillId="0" borderId="0" xfId="0" applyFont="1" applyBorder="1" applyAlignment="1" applyProtection="1">
      <alignment horizontal="left" vertical="top" wrapText="1"/>
    </xf>
    <xf numFmtId="49" fontId="52" fillId="0" borderId="1" xfId="0" applyNumberFormat="1" applyFont="1" applyBorder="1" applyAlignment="1" applyProtection="1">
      <alignment horizontal="center" vertical="top" wrapText="1"/>
    </xf>
    <xf numFmtId="0" fontId="52" fillId="0" borderId="1" xfId="0" applyFont="1" applyBorder="1" applyAlignment="1" applyProtection="1">
      <alignment horizontal="center" vertical="center" shrinkToFit="1"/>
    </xf>
    <xf numFmtId="0" fontId="40" fillId="0" borderId="34" xfId="0" applyFont="1" applyBorder="1" applyAlignment="1" applyProtection="1">
      <alignment horizontal="left" vertical="top"/>
      <protection locked="0"/>
    </xf>
    <xf numFmtId="0" fontId="40" fillId="0" borderId="0" xfId="0" applyFont="1" applyBorder="1" applyAlignment="1" applyProtection="1">
      <alignment horizontal="left" vertical="top"/>
      <protection locked="0"/>
    </xf>
    <xf numFmtId="0" fontId="40" fillId="0" borderId="28"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40" fillId="0" borderId="36" xfId="0" applyFont="1" applyBorder="1" applyAlignment="1" applyProtection="1">
      <alignment horizontal="left" vertical="top"/>
      <protection locked="0"/>
    </xf>
    <xf numFmtId="0" fontId="40" fillId="0" borderId="37" xfId="0" applyFont="1" applyBorder="1" applyAlignment="1" applyProtection="1">
      <alignment horizontal="left" vertical="top"/>
      <protection locked="0"/>
    </xf>
    <xf numFmtId="0" fontId="51" fillId="0" borderId="11" xfId="0" applyFont="1" applyBorder="1" applyAlignment="1" applyProtection="1">
      <alignment horizontal="left" vertical="center" shrinkToFit="1"/>
    </xf>
    <xf numFmtId="49" fontId="51" fillId="0" borderId="12" xfId="0" applyNumberFormat="1" applyFont="1" applyBorder="1" applyAlignment="1" applyProtection="1">
      <alignment horizontal="left" vertical="center" shrinkToFit="1"/>
    </xf>
    <xf numFmtId="0" fontId="40" fillId="0" borderId="94" xfId="0" applyFont="1" applyBorder="1" applyAlignment="1" applyProtection="1">
      <alignment horizontal="left" vertical="center"/>
    </xf>
    <xf numFmtId="0" fontId="40" fillId="0" borderId="95" xfId="0" applyFont="1" applyBorder="1" applyAlignment="1" applyProtection="1">
      <alignment horizontal="left" vertical="center"/>
    </xf>
    <xf numFmtId="0" fontId="40" fillId="0" borderId="96" xfId="0" applyFont="1" applyBorder="1" applyAlignment="1" applyProtection="1">
      <alignment horizontal="left" vertical="center"/>
    </xf>
    <xf numFmtId="0" fontId="41" fillId="0" borderId="0" xfId="0" applyFont="1" applyBorder="1" applyAlignment="1" applyProtection="1">
      <alignment horizontal="left" vertical="top" wrapText="1"/>
    </xf>
    <xf numFmtId="0" fontId="37" fillId="0" borderId="0" xfId="0" applyFont="1" applyBorder="1" applyAlignment="1" applyProtection="1">
      <alignment horizontal="left" vertical="top" wrapText="1"/>
      <protection locked="0"/>
    </xf>
    <xf numFmtId="0" fontId="37" fillId="0" borderId="28" xfId="0" applyFont="1" applyBorder="1" applyAlignment="1" applyProtection="1">
      <alignment horizontal="left" vertical="top" wrapText="1"/>
      <protection locked="0"/>
    </xf>
    <xf numFmtId="0" fontId="37" fillId="0" borderId="0" xfId="0" applyFont="1" applyBorder="1" applyAlignment="1" applyProtection="1">
      <alignment horizontal="left" vertical="center"/>
    </xf>
    <xf numFmtId="0" fontId="52" fillId="0" borderId="13"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37" fillId="0" borderId="36" xfId="0" applyFont="1" applyBorder="1" applyAlignment="1" applyProtection="1">
      <alignment horizontal="left" vertical="top" wrapText="1"/>
      <protection locked="0"/>
    </xf>
    <xf numFmtId="0" fontId="42" fillId="0" borderId="1" xfId="0" applyFont="1" applyBorder="1" applyAlignment="1" applyProtection="1">
      <alignment horizontal="center" vertical="center" shrinkToFit="1"/>
    </xf>
    <xf numFmtId="49" fontId="52" fillId="0" borderId="1" xfId="0" applyNumberFormat="1" applyFont="1" applyBorder="1" applyAlignment="1" applyProtection="1">
      <alignment horizontal="center" vertical="top" shrinkToFit="1"/>
    </xf>
    <xf numFmtId="0" fontId="53" fillId="0" borderId="1" xfId="0" applyFont="1" applyBorder="1" applyAlignment="1" applyProtection="1">
      <alignment horizontal="left" vertical="center" wrapText="1"/>
    </xf>
    <xf numFmtId="38" fontId="40" fillId="0" borderId="5" xfId="1" applyFont="1" applyBorder="1" applyAlignment="1" applyProtection="1">
      <alignment horizontal="center" vertical="center" wrapText="1"/>
    </xf>
    <xf numFmtId="38" fontId="40" fillId="0" borderId="6" xfId="1" applyFont="1" applyBorder="1" applyAlignment="1" applyProtection="1">
      <alignment horizontal="center" vertical="center" wrapText="1"/>
    </xf>
    <xf numFmtId="38" fontId="40" fillId="0" borderId="7" xfId="1"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40" fillId="0" borderId="6" xfId="0" applyFont="1" applyBorder="1" applyAlignment="1" applyProtection="1">
      <alignment horizontal="center" vertical="center" wrapText="1"/>
    </xf>
    <xf numFmtId="0" fontId="40" fillId="0" borderId="7" xfId="0" applyFont="1" applyBorder="1" applyAlignment="1" applyProtection="1">
      <alignment horizontal="center" vertical="center" wrapText="1"/>
    </xf>
    <xf numFmtId="0" fontId="40" fillId="0" borderId="1" xfId="0" applyFont="1" applyBorder="1" applyAlignment="1" applyProtection="1">
      <alignment horizontal="left" vertical="center"/>
    </xf>
    <xf numFmtId="0" fontId="40" fillId="0" borderId="1" xfId="0" applyFont="1" applyBorder="1" applyAlignment="1" applyProtection="1">
      <alignment horizontal="left" vertical="center" wrapText="1"/>
    </xf>
    <xf numFmtId="0" fontId="41" fillId="0" borderId="6"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52" fillId="0" borderId="1" xfId="0" applyFont="1" applyBorder="1" applyAlignment="1" applyProtection="1">
      <alignment horizontal="center" vertical="top" wrapText="1"/>
    </xf>
    <xf numFmtId="38" fontId="52" fillId="0" borderId="5" xfId="1" applyFont="1" applyBorder="1" applyAlignment="1" applyProtection="1">
      <alignment horizontal="right" vertical="center" wrapText="1"/>
    </xf>
    <xf numFmtId="38" fontId="52" fillId="0" borderId="6" xfId="1" applyFont="1" applyBorder="1" applyAlignment="1" applyProtection="1">
      <alignment horizontal="right" vertical="center" wrapText="1"/>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7"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3" fillId="0" borderId="9" xfId="0" applyFont="1" applyBorder="1" applyAlignment="1" applyProtection="1">
      <alignment horizontal="center" vertical="center" wrapText="1"/>
    </xf>
    <xf numFmtId="0" fontId="53"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53" fillId="0" borderId="92" xfId="0" applyFont="1" applyBorder="1" applyAlignment="1" applyProtection="1">
      <alignment horizontal="center" vertical="center" wrapText="1"/>
    </xf>
    <xf numFmtId="0" fontId="53" fillId="0" borderId="2" xfId="0" applyFont="1" applyBorder="1" applyAlignment="1" applyProtection="1">
      <alignment horizontal="center" vertical="center" wrapText="1"/>
    </xf>
    <xf numFmtId="0" fontId="53" fillId="0" borderId="3" xfId="0"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37" fillId="0" borderId="0" xfId="0" applyFont="1" applyBorder="1" applyAlignment="1" applyProtection="1">
      <alignment horizontal="left" vertical="center" wrapText="1"/>
    </xf>
    <xf numFmtId="40" fontId="52" fillId="0" borderId="5" xfId="1" applyNumberFormat="1" applyFont="1" applyBorder="1" applyAlignment="1" applyProtection="1">
      <alignment horizontal="right" vertical="center" wrapText="1"/>
    </xf>
    <xf numFmtId="40" fontId="52" fillId="0" borderId="6" xfId="1" applyNumberFormat="1" applyFont="1" applyBorder="1" applyAlignment="1" applyProtection="1">
      <alignment horizontal="right" vertical="center" wrapText="1"/>
    </xf>
    <xf numFmtId="0" fontId="52" fillId="0" borderId="5" xfId="0" applyFont="1" applyBorder="1" applyAlignment="1" applyProtection="1">
      <alignment horizontal="center" vertical="top" wrapText="1"/>
    </xf>
    <xf numFmtId="0" fontId="52" fillId="0" borderId="6" xfId="0" applyFont="1" applyBorder="1" applyAlignment="1" applyProtection="1">
      <alignment horizontal="center" vertical="top" wrapText="1"/>
    </xf>
    <xf numFmtId="0" fontId="52" fillId="0" borderId="7" xfId="0" applyFont="1" applyBorder="1" applyAlignment="1" applyProtection="1">
      <alignment horizontal="center" vertical="top" wrapText="1"/>
    </xf>
    <xf numFmtId="0" fontId="43" fillId="0" borderId="5" xfId="0" applyFont="1" applyBorder="1" applyAlignment="1" applyProtection="1">
      <alignment horizontal="center" vertical="center" shrinkToFit="1"/>
    </xf>
    <xf numFmtId="0" fontId="43" fillId="0" borderId="6" xfId="0" applyFont="1" applyBorder="1" applyAlignment="1" applyProtection="1">
      <alignment horizontal="center" vertical="center" shrinkToFit="1"/>
    </xf>
    <xf numFmtId="179" fontId="52" fillId="0" borderId="5" xfId="1" applyNumberFormat="1" applyFont="1" applyBorder="1" applyAlignment="1" applyProtection="1">
      <alignment horizontal="right" vertical="center" wrapText="1"/>
    </xf>
    <xf numFmtId="179" fontId="52" fillId="0" borderId="6" xfId="1" applyNumberFormat="1" applyFont="1" applyBorder="1" applyAlignment="1" applyProtection="1">
      <alignment horizontal="right" vertical="center" wrapText="1"/>
    </xf>
    <xf numFmtId="0" fontId="43" fillId="0" borderId="7" xfId="0" applyFont="1" applyBorder="1" applyAlignment="1" applyProtection="1">
      <alignment horizontal="center" vertical="center" shrinkToFit="1"/>
    </xf>
    <xf numFmtId="38" fontId="52" fillId="0" borderId="5" xfId="1" applyFont="1" applyBorder="1" applyAlignment="1" applyProtection="1">
      <alignment horizontal="center" vertical="center" wrapText="1"/>
    </xf>
    <xf numFmtId="38" fontId="52" fillId="0" borderId="6" xfId="1" applyFont="1" applyBorder="1" applyAlignment="1" applyProtection="1">
      <alignment horizontal="center" vertical="center" wrapText="1"/>
    </xf>
    <xf numFmtId="38" fontId="52" fillId="0" borderId="7" xfId="1" applyFont="1" applyBorder="1" applyAlignment="1" applyProtection="1">
      <alignment horizontal="center" vertical="center" wrapText="1"/>
    </xf>
    <xf numFmtId="0" fontId="40" fillId="0" borderId="32" xfId="0" applyFont="1" applyBorder="1" applyAlignment="1" applyProtection="1">
      <alignment horizontal="center" vertical="center" wrapText="1"/>
    </xf>
    <xf numFmtId="0" fontId="40" fillId="0" borderId="9" xfId="0" applyFont="1" applyBorder="1" applyAlignment="1" applyProtection="1">
      <alignment horizontal="center" vertical="center" wrapText="1"/>
    </xf>
    <xf numFmtId="0" fontId="40" fillId="0" borderId="10" xfId="0" applyFont="1" applyBorder="1" applyAlignment="1" applyProtection="1">
      <alignment horizontal="center" vertical="center" wrapText="1"/>
    </xf>
    <xf numFmtId="0" fontId="40" fillId="0" borderId="34"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0" borderId="92" xfId="0" applyFont="1" applyBorder="1" applyAlignment="1" applyProtection="1">
      <alignment horizontal="center" vertical="center" wrapText="1"/>
    </xf>
    <xf numFmtId="0" fontId="47"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11" xfId="0" applyFont="1" applyBorder="1" applyAlignment="1">
      <alignment horizontal="center" vertical="center" shrinkToFit="1"/>
    </xf>
    <xf numFmtId="49" fontId="48" fillId="0" borderId="1" xfId="7" applyNumberFormat="1" applyFont="1" applyBorder="1" applyAlignment="1" applyProtection="1">
      <alignment horizontal="left" vertical="center" shrinkToFit="1"/>
      <protection locked="0"/>
    </xf>
    <xf numFmtId="49" fontId="40" fillId="0" borderId="1" xfId="0" applyNumberFormat="1" applyFont="1" applyBorder="1" applyAlignment="1" applyProtection="1">
      <alignment horizontal="left" vertical="center" shrinkToFit="1"/>
      <protection locked="0"/>
    </xf>
    <xf numFmtId="49" fontId="40" fillId="0" borderId="25" xfId="0" applyNumberFormat="1" applyFont="1" applyBorder="1" applyAlignment="1" applyProtection="1">
      <alignment horizontal="left" vertical="center" shrinkToFit="1"/>
      <protection locked="0"/>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1" xfId="0" applyFont="1" applyBorder="1" applyAlignment="1">
      <alignment horizontal="center" vertical="center" shrinkToFit="1"/>
    </xf>
    <xf numFmtId="0" fontId="40" fillId="0" borderId="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pplyProtection="1">
      <alignment horizontal="center" vertical="center" shrinkToFit="1"/>
      <protection locked="0"/>
    </xf>
    <xf numFmtId="49" fontId="40" fillId="0" borderId="1" xfId="0" applyNumberFormat="1" applyFont="1" applyBorder="1" applyAlignment="1" applyProtection="1">
      <alignment horizontal="center" vertical="center" wrapText="1"/>
    </xf>
    <xf numFmtId="49" fontId="40" fillId="0" borderId="25" xfId="0" applyNumberFormat="1" applyFont="1" applyBorder="1" applyAlignment="1" applyProtection="1">
      <alignment horizontal="center" vertical="center" wrapText="1"/>
    </xf>
    <xf numFmtId="49" fontId="40" fillId="0" borderId="1" xfId="0" applyNumberFormat="1" applyFont="1" applyBorder="1" applyAlignment="1" applyProtection="1">
      <alignment horizontal="center" vertical="center" shrinkToFit="1"/>
      <protection locked="0"/>
    </xf>
    <xf numFmtId="49" fontId="40" fillId="0" borderId="1" xfId="0" applyNumberFormat="1" applyFont="1" applyBorder="1" applyAlignment="1">
      <alignment horizontal="center" vertical="center" shrinkToFit="1"/>
    </xf>
    <xf numFmtId="49" fontId="40" fillId="0" borderId="25" xfId="0" applyNumberFormat="1" applyFont="1" applyBorder="1" applyAlignment="1" applyProtection="1">
      <alignment horizontal="center" vertical="center" shrinkToFit="1"/>
      <protection locked="0"/>
    </xf>
    <xf numFmtId="0" fontId="53" fillId="0" borderId="38" xfId="0" applyFont="1" applyBorder="1" applyAlignment="1">
      <alignment horizontal="left" vertical="center"/>
    </xf>
    <xf numFmtId="0" fontId="53" fillId="0" borderId="22" xfId="0" applyFont="1" applyBorder="1" applyAlignment="1">
      <alignment horizontal="left" vertical="center"/>
    </xf>
    <xf numFmtId="0" fontId="53" fillId="0" borderId="33" xfId="0" applyFont="1" applyBorder="1" applyAlignment="1">
      <alignment horizontal="left" vertical="center"/>
    </xf>
    <xf numFmtId="0" fontId="40" fillId="0" borderId="38" xfId="0" applyFont="1" applyBorder="1" applyAlignment="1" applyProtection="1">
      <alignment horizontal="left" vertical="center"/>
    </xf>
    <xf numFmtId="0" fontId="40" fillId="0" borderId="22" xfId="0" applyFont="1" applyBorder="1" applyAlignment="1" applyProtection="1">
      <alignment horizontal="left" vertical="center"/>
    </xf>
    <xf numFmtId="0" fontId="40" fillId="0" borderId="33" xfId="0" applyFont="1" applyBorder="1" applyAlignment="1" applyProtection="1">
      <alignment horizontal="left" vertical="center"/>
    </xf>
    <xf numFmtId="0" fontId="40" fillId="0" borderId="0" xfId="0" applyFont="1" applyBorder="1" applyAlignment="1" applyProtection="1">
      <alignment horizontal="left" vertical="center"/>
    </xf>
    <xf numFmtId="0" fontId="37" fillId="0" borderId="34" xfId="0" applyFont="1" applyBorder="1" applyAlignment="1" applyProtection="1">
      <alignment horizontal="left" vertical="top" wrapText="1"/>
      <protection locked="0"/>
    </xf>
    <xf numFmtId="0" fontId="37" fillId="0" borderId="0" xfId="0" applyFont="1" applyBorder="1" applyAlignment="1" applyProtection="1">
      <alignment horizontal="left" vertical="top"/>
      <protection locked="0"/>
    </xf>
    <xf numFmtId="0" fontId="37" fillId="0" borderId="28" xfId="0" applyFont="1" applyBorder="1" applyAlignment="1" applyProtection="1">
      <alignment horizontal="left" vertical="top"/>
      <protection locked="0"/>
    </xf>
    <xf numFmtId="0" fontId="37" fillId="0" borderId="34" xfId="0" applyFont="1" applyBorder="1" applyAlignment="1" applyProtection="1">
      <alignment horizontal="left" vertical="top"/>
      <protection locked="0"/>
    </xf>
    <xf numFmtId="0" fontId="37" fillId="0" borderId="35" xfId="0" applyFont="1" applyBorder="1" applyAlignment="1" applyProtection="1">
      <alignment horizontal="left" vertical="top"/>
      <protection locked="0"/>
    </xf>
    <xf numFmtId="0" fontId="37" fillId="0" borderId="36" xfId="0" applyFont="1" applyBorder="1" applyAlignment="1" applyProtection="1">
      <alignment horizontal="left" vertical="top"/>
      <protection locked="0"/>
    </xf>
    <xf numFmtId="0" fontId="37" fillId="0" borderId="37" xfId="0" applyFont="1" applyBorder="1" applyAlignment="1" applyProtection="1">
      <alignment horizontal="left" vertical="top"/>
      <protection locked="0"/>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pplyProtection="1">
      <alignment horizontal="center" vertical="center"/>
    </xf>
    <xf numFmtId="0" fontId="40" fillId="0" borderId="9" xfId="0" applyFont="1" applyBorder="1" applyAlignment="1" applyProtection="1">
      <alignment horizontal="center" vertical="center"/>
    </xf>
    <xf numFmtId="49" fontId="40" fillId="0" borderId="9" xfId="0" applyNumberFormat="1" applyFont="1" applyBorder="1" applyAlignment="1" applyProtection="1">
      <alignment horizontal="center" vertical="center"/>
      <protection locked="0"/>
    </xf>
    <xf numFmtId="49" fontId="42" fillId="0" borderId="9" xfId="0" applyNumberFormat="1" applyFont="1" applyBorder="1" applyAlignment="1" applyProtection="1">
      <alignment vertical="center" shrinkToFit="1"/>
    </xf>
    <xf numFmtId="49" fontId="42" fillId="0" borderId="26" xfId="0" applyNumberFormat="1" applyFont="1" applyBorder="1" applyAlignment="1" applyProtection="1">
      <alignment vertical="center" shrinkToFit="1"/>
    </xf>
    <xf numFmtId="49" fontId="40" fillId="0" borderId="1" xfId="0" applyNumberFormat="1" applyFont="1" applyBorder="1" applyAlignment="1" applyProtection="1">
      <alignment horizontal="center" vertical="center"/>
    </xf>
    <xf numFmtId="0" fontId="40" fillId="0" borderId="101" xfId="0" applyFont="1" applyBorder="1" applyAlignment="1">
      <alignment horizontal="center" vertical="center"/>
    </xf>
    <xf numFmtId="0" fontId="40" fillId="0" borderId="22" xfId="0" applyFont="1" applyBorder="1" applyAlignment="1">
      <alignment horizontal="center" vertical="center"/>
    </xf>
    <xf numFmtId="0" fontId="40" fillId="0" borderId="21" xfId="0" applyFont="1" applyBorder="1" applyAlignment="1">
      <alignment horizontal="center" vertical="center"/>
    </xf>
    <xf numFmtId="0" fontId="40" fillId="0" borderId="68" xfId="0" applyFont="1" applyBorder="1" applyAlignment="1">
      <alignment horizontal="center" vertical="center"/>
    </xf>
    <xf numFmtId="49" fontId="40" fillId="0" borderId="15" xfId="0" applyNumberFormat="1" applyFont="1" applyBorder="1" applyAlignment="1" applyProtection="1">
      <alignment horizontal="left" vertical="center" shrinkToFit="1"/>
      <protection locked="0"/>
    </xf>
    <xf numFmtId="49" fontId="40" fillId="0" borderId="16" xfId="0" applyNumberFormat="1" applyFont="1" applyBorder="1" applyAlignment="1" applyProtection="1">
      <alignment horizontal="left" vertical="center" shrinkToFit="1"/>
      <protection locked="0"/>
    </xf>
    <xf numFmtId="49" fontId="40" fillId="0" borderId="11" xfId="0" applyNumberFormat="1" applyFont="1" applyBorder="1" applyAlignment="1" applyProtection="1">
      <alignment horizontal="center" vertical="center" shrinkToFit="1"/>
      <protection locked="0"/>
    </xf>
    <xf numFmtId="0" fontId="37" fillId="0" borderId="8"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37" fillId="0" borderId="26" xfId="0" applyFont="1" applyBorder="1" applyAlignment="1" applyProtection="1">
      <alignment horizontal="left" vertical="top" wrapText="1"/>
      <protection locked="0"/>
    </xf>
    <xf numFmtId="0" fontId="37" fillId="0" borderId="13" xfId="0" applyFont="1" applyBorder="1" applyAlignment="1" applyProtection="1">
      <alignment horizontal="left" vertical="top" wrapText="1"/>
      <protection locked="0"/>
    </xf>
    <xf numFmtId="0" fontId="37" fillId="0" borderId="2"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30" xfId="0" applyFont="1" applyBorder="1" applyAlignment="1" applyProtection="1">
      <alignment horizontal="left" vertical="top" wrapText="1"/>
      <protection locked="0"/>
    </xf>
    <xf numFmtId="0" fontId="40" fillId="0" borderId="8" xfId="0" applyFont="1" applyBorder="1" applyAlignment="1" applyProtection="1">
      <alignment horizontal="center" vertical="center" wrapText="1"/>
    </xf>
    <xf numFmtId="0" fontId="40" fillId="0" borderId="8" xfId="0" applyFont="1" applyBorder="1" applyAlignment="1" applyProtection="1">
      <alignment horizontal="left" vertical="center" wrapText="1"/>
      <protection locked="0"/>
    </xf>
    <xf numFmtId="0" fontId="40" fillId="0" borderId="9"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178" fontId="43" fillId="0" borderId="0" xfId="0" applyNumberFormat="1" applyFont="1" applyAlignment="1" applyProtection="1">
      <alignment horizontal="right" vertical="center"/>
    </xf>
    <xf numFmtId="0" fontId="40" fillId="0" borderId="14" xfId="0" applyFont="1" applyBorder="1" applyAlignment="1" applyProtection="1">
      <alignment horizontal="center" vertical="center" wrapText="1"/>
    </xf>
    <xf numFmtId="0" fontId="40" fillId="0" borderId="15" xfId="0" applyFont="1" applyBorder="1" applyAlignment="1" applyProtection="1">
      <alignment horizontal="center" vertical="center" wrapText="1"/>
    </xf>
    <xf numFmtId="0" fontId="40" fillId="0" borderId="31"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0" fontId="41" fillId="0" borderId="15" xfId="0" applyFont="1" applyBorder="1" applyAlignment="1" applyProtection="1">
      <alignment horizontal="left" vertical="center" wrapText="1"/>
      <protection locked="0"/>
    </xf>
    <xf numFmtId="0" fontId="40" fillId="0" borderId="15" xfId="0" applyFont="1" applyBorder="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0" fontId="40" fillId="0" borderId="97" xfId="0" applyFont="1" applyBorder="1" applyAlignment="1" applyProtection="1">
      <alignment horizontal="left" vertical="center" wrapText="1"/>
      <protection locked="0"/>
    </xf>
    <xf numFmtId="0" fontId="37" fillId="0" borderId="14" xfId="0" applyFont="1" applyBorder="1" applyAlignment="1" applyProtection="1">
      <alignment horizontal="center" vertical="center" wrapText="1"/>
    </xf>
    <xf numFmtId="0" fontId="40" fillId="0" borderId="27"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40" fillId="0" borderId="1" xfId="0" applyFont="1" applyBorder="1" applyAlignment="1" applyProtection="1">
      <alignment horizontal="left" vertical="center" wrapText="1"/>
      <protection locked="0"/>
    </xf>
    <xf numFmtId="0" fontId="40" fillId="0" borderId="25" xfId="0" applyFont="1" applyBorder="1" applyAlignment="1" applyProtection="1">
      <alignment horizontal="left" vertical="center" wrapText="1"/>
      <protection locked="0"/>
    </xf>
    <xf numFmtId="0" fontId="40" fillId="0" borderId="23" xfId="0" applyFont="1" applyBorder="1" applyAlignment="1" applyProtection="1">
      <alignment horizontal="center" vertical="center" wrapText="1"/>
    </xf>
    <xf numFmtId="0" fontId="40" fillId="0" borderId="12" xfId="0" applyFont="1" applyBorder="1" applyAlignment="1" applyProtection="1">
      <alignment horizontal="center" vertical="center" wrapText="1"/>
    </xf>
    <xf numFmtId="49" fontId="40" fillId="0" borderId="20" xfId="0" applyNumberFormat="1" applyFont="1" applyBorder="1" applyAlignment="1" applyProtection="1">
      <alignment horizontal="center" vertical="center" wrapText="1"/>
    </xf>
    <xf numFmtId="49" fontId="40" fillId="0" borderId="21" xfId="0" applyNumberFormat="1" applyFont="1" applyBorder="1" applyAlignment="1" applyProtection="1">
      <alignment horizontal="center" vertical="center"/>
    </xf>
    <xf numFmtId="49" fontId="40" fillId="0" borderId="24" xfId="0" applyNumberFormat="1" applyFont="1" applyBorder="1" applyAlignment="1" applyProtection="1">
      <alignment horizontal="center" vertical="center"/>
    </xf>
    <xf numFmtId="49" fontId="40" fillId="0" borderId="25" xfId="0" applyNumberFormat="1" applyFont="1" applyBorder="1" applyAlignment="1" applyProtection="1">
      <alignment horizontal="center" vertical="center"/>
    </xf>
    <xf numFmtId="49" fontId="40" fillId="0" borderId="5" xfId="0" applyNumberFormat="1" applyFont="1" applyBorder="1" applyAlignment="1" applyProtection="1">
      <alignment horizontal="center" vertical="center" wrapText="1"/>
    </xf>
    <xf numFmtId="49" fontId="40" fillId="0" borderId="6" xfId="0" applyNumberFormat="1" applyFont="1" applyBorder="1" applyAlignment="1" applyProtection="1">
      <alignment horizontal="center" vertical="center"/>
    </xf>
    <xf numFmtId="49" fontId="40" fillId="0" borderId="29" xfId="0" applyNumberFormat="1" applyFont="1" applyBorder="1" applyAlignment="1" applyProtection="1">
      <alignment horizontal="center" vertical="center"/>
    </xf>
    <xf numFmtId="0" fontId="40" fillId="0" borderId="17" xfId="0" applyFont="1" applyBorder="1" applyAlignment="1" applyProtection="1">
      <alignment horizontal="center" vertical="center" shrinkToFit="1"/>
    </xf>
    <xf numFmtId="0" fontId="40" fillId="0" borderId="18" xfId="0" applyFont="1" applyBorder="1" applyAlignment="1" applyProtection="1">
      <alignment horizontal="center" vertical="center" shrinkToFit="1"/>
    </xf>
    <xf numFmtId="49" fontId="40" fillId="0" borderId="18" xfId="0" applyNumberFormat="1" applyFont="1" applyBorder="1" applyAlignment="1" applyProtection="1">
      <alignment horizontal="center" vertical="center" wrapText="1"/>
      <protection locked="0"/>
    </xf>
    <xf numFmtId="0" fontId="41" fillId="0" borderId="18" xfId="0" applyFont="1" applyBorder="1" applyAlignment="1" applyProtection="1">
      <alignment horizontal="left" vertical="center" wrapText="1"/>
    </xf>
    <xf numFmtId="0" fontId="41" fillId="0" borderId="19" xfId="0" applyFont="1" applyBorder="1" applyAlignment="1" applyProtection="1">
      <alignment horizontal="left" vertical="center" wrapText="1"/>
    </xf>
    <xf numFmtId="49" fontId="37" fillId="0" borderId="13" xfId="0" applyNumberFormat="1" applyFont="1" applyBorder="1" applyAlignment="1" applyProtection="1">
      <alignment horizontal="left" vertical="top" wrapText="1"/>
      <protection locked="0"/>
    </xf>
    <xf numFmtId="49" fontId="37" fillId="0" borderId="0" xfId="0" applyNumberFormat="1" applyFont="1" applyBorder="1" applyAlignment="1" applyProtection="1">
      <alignment horizontal="left" vertical="top" wrapText="1"/>
      <protection locked="0"/>
    </xf>
    <xf numFmtId="49" fontId="37" fillId="0" borderId="28" xfId="0" applyNumberFormat="1" applyFont="1" applyBorder="1" applyAlignment="1" applyProtection="1">
      <alignment horizontal="left" vertical="top" wrapText="1"/>
      <protection locked="0"/>
    </xf>
    <xf numFmtId="0" fontId="37" fillId="0" borderId="34" xfId="0" applyFont="1" applyBorder="1" applyAlignment="1" applyProtection="1">
      <alignment horizontal="center" vertical="top"/>
    </xf>
    <xf numFmtId="0" fontId="37" fillId="0" borderId="0" xfId="0" applyFont="1" applyBorder="1" applyAlignment="1" applyProtection="1">
      <alignment horizontal="center" vertical="top"/>
    </xf>
    <xf numFmtId="0" fontId="37" fillId="0" borderId="28" xfId="0" applyFont="1" applyBorder="1" applyAlignment="1" applyProtection="1">
      <alignment horizontal="center" vertical="top"/>
    </xf>
    <xf numFmtId="0" fontId="37" fillId="0" borderId="35" xfId="0" applyFont="1" applyBorder="1" applyAlignment="1" applyProtection="1">
      <alignment horizontal="center" vertical="top"/>
    </xf>
    <xf numFmtId="0" fontId="37" fillId="0" borderId="36" xfId="0" applyFont="1" applyBorder="1" applyAlignment="1" applyProtection="1">
      <alignment horizontal="center" vertical="top"/>
    </xf>
    <xf numFmtId="0" fontId="37" fillId="0" borderId="37" xfId="0" applyFont="1" applyBorder="1" applyAlignment="1" applyProtection="1">
      <alignment horizontal="center" vertical="top"/>
    </xf>
    <xf numFmtId="0" fontId="41" fillId="0" borderId="34" xfId="0" applyFont="1" applyBorder="1" applyAlignment="1" applyProtection="1">
      <alignment horizontal="center" vertical="top" wrapText="1"/>
      <protection locked="0"/>
    </xf>
    <xf numFmtId="0" fontId="41" fillId="0" borderId="0" xfId="0" applyFont="1" applyBorder="1" applyAlignment="1" applyProtection="1">
      <alignment horizontal="center" vertical="top" wrapText="1"/>
      <protection locked="0"/>
    </xf>
    <xf numFmtId="0" fontId="41" fillId="0" borderId="28" xfId="0" applyFont="1" applyBorder="1" applyAlignment="1" applyProtection="1">
      <alignment horizontal="center" vertical="top" wrapText="1"/>
      <protection locked="0"/>
    </xf>
    <xf numFmtId="0" fontId="41" fillId="0" borderId="35" xfId="0" applyFont="1" applyBorder="1" applyAlignment="1" applyProtection="1">
      <alignment horizontal="center" vertical="top" wrapText="1"/>
      <protection locked="0"/>
    </xf>
    <xf numFmtId="0" fontId="41" fillId="0" borderId="36" xfId="0" applyFont="1" applyBorder="1" applyAlignment="1" applyProtection="1">
      <alignment horizontal="center" vertical="top" wrapText="1"/>
      <protection locked="0"/>
    </xf>
    <xf numFmtId="0" fontId="41" fillId="0" borderId="37" xfId="0" applyFont="1" applyBorder="1" applyAlignment="1" applyProtection="1">
      <alignment horizontal="center" vertical="top" wrapText="1"/>
      <protection locked="0"/>
    </xf>
    <xf numFmtId="177" fontId="40" fillId="2" borderId="1" xfId="0" applyNumberFormat="1" applyFont="1" applyFill="1" applyBorder="1" applyAlignment="1" applyProtection="1">
      <alignment horizontal="center" vertical="top" shrinkToFit="1"/>
    </xf>
    <xf numFmtId="177" fontId="40" fillId="2" borderId="25" xfId="0" applyNumberFormat="1" applyFont="1" applyFill="1" applyBorder="1" applyAlignment="1" applyProtection="1">
      <alignment horizontal="center" vertical="top" shrinkToFit="1"/>
    </xf>
    <xf numFmtId="38" fontId="40" fillId="2" borderId="1" xfId="1" applyFont="1" applyFill="1" applyBorder="1" applyAlignment="1" applyProtection="1">
      <alignment horizontal="center" vertical="center" shrinkToFit="1"/>
    </xf>
    <xf numFmtId="57" fontId="40" fillId="2" borderId="6" xfId="1" applyNumberFormat="1" applyFont="1" applyFill="1" applyBorder="1" applyAlignment="1" applyProtection="1">
      <alignment horizontal="center" vertical="center"/>
      <protection locked="0"/>
    </xf>
    <xf numFmtId="57" fontId="40" fillId="2" borderId="7" xfId="1" applyNumberFormat="1" applyFont="1" applyFill="1" applyBorder="1" applyAlignment="1" applyProtection="1">
      <alignment horizontal="center" vertical="center"/>
      <protection locked="0"/>
    </xf>
    <xf numFmtId="38" fontId="40" fillId="2" borderId="1" xfId="1" applyFont="1" applyFill="1" applyBorder="1" applyAlignment="1" applyProtection="1">
      <alignment horizontal="right" vertical="center" shrinkToFit="1"/>
      <protection locked="0"/>
    </xf>
    <xf numFmtId="0" fontId="43" fillId="2" borderId="1" xfId="0" applyFont="1" applyFill="1" applyBorder="1" applyAlignment="1" applyProtection="1">
      <alignment horizontal="center" vertical="center" wrapText="1"/>
    </xf>
    <xf numFmtId="38" fontId="40" fillId="2" borderId="1" xfId="1" applyFont="1" applyFill="1" applyBorder="1" applyAlignment="1" applyProtection="1">
      <alignment horizontal="center" vertical="center"/>
    </xf>
    <xf numFmtId="0" fontId="54" fillId="2" borderId="1" xfId="0" applyFont="1" applyFill="1" applyBorder="1" applyAlignment="1" applyProtection="1">
      <alignment horizontal="center" vertical="top" wrapText="1"/>
    </xf>
    <xf numFmtId="0" fontId="54" fillId="2" borderId="1" xfId="0" applyFont="1" applyFill="1" applyBorder="1" applyAlignment="1" applyProtection="1">
      <alignment horizontal="center" vertical="top"/>
    </xf>
    <xf numFmtId="0" fontId="54" fillId="2" borderId="25" xfId="0" applyFont="1" applyFill="1" applyBorder="1" applyAlignment="1" applyProtection="1">
      <alignment horizontal="center" vertical="top"/>
    </xf>
    <xf numFmtId="0" fontId="40" fillId="0" borderId="0" xfId="0" applyFont="1" applyBorder="1" applyAlignment="1" applyProtection="1">
      <alignment horizontal="center" vertical="center"/>
    </xf>
    <xf numFmtId="0" fontId="37" fillId="0" borderId="38" xfId="0" applyFont="1" applyBorder="1" applyAlignment="1" applyProtection="1">
      <alignment horizontal="left" vertical="top" wrapText="1"/>
    </xf>
    <xf numFmtId="0" fontId="37" fillId="0" borderId="22" xfId="0" applyFont="1" applyBorder="1" applyAlignment="1" applyProtection="1">
      <alignment horizontal="left" vertical="top" wrapText="1"/>
    </xf>
    <xf numFmtId="0" fontId="37" fillId="0" borderId="33" xfId="0" applyFont="1" applyBorder="1" applyAlignment="1" applyProtection="1">
      <alignment horizontal="left" vertical="top" wrapText="1"/>
    </xf>
    <xf numFmtId="0" fontId="43" fillId="2" borderId="1" xfId="0" applyFont="1" applyFill="1" applyBorder="1" applyAlignment="1" applyProtection="1">
      <alignment horizontal="center" vertical="center"/>
    </xf>
    <xf numFmtId="0" fontId="40" fillId="2" borderId="1" xfId="0" applyFont="1" applyFill="1" applyBorder="1" applyAlignment="1" applyProtection="1">
      <alignment horizontal="center" vertical="top" shrinkToFit="1"/>
    </xf>
    <xf numFmtId="0" fontId="40" fillId="2" borderId="94" xfId="0" applyFont="1" applyFill="1" applyBorder="1" applyAlignment="1" applyProtection="1">
      <alignment horizontal="left" vertical="center"/>
    </xf>
    <xf numFmtId="0" fontId="40" fillId="2" borderId="95" xfId="0" applyFont="1" applyFill="1" applyBorder="1" applyAlignment="1" applyProtection="1">
      <alignment horizontal="left" vertical="center"/>
    </xf>
    <xf numFmtId="0" fontId="40" fillId="2" borderId="96" xfId="0" applyFont="1" applyFill="1" applyBorder="1" applyAlignment="1" applyProtection="1">
      <alignment horizontal="left" vertical="center"/>
    </xf>
    <xf numFmtId="0" fontId="42" fillId="0" borderId="1" xfId="0" applyFont="1" applyBorder="1" applyAlignment="1" applyProtection="1">
      <alignment horizontal="center" vertical="top" wrapText="1"/>
    </xf>
    <xf numFmtId="0" fontId="42" fillId="0" borderId="5" xfId="0" applyFont="1" applyBorder="1" applyAlignment="1" applyProtection="1">
      <alignment horizontal="center" vertical="top" wrapText="1"/>
    </xf>
    <xf numFmtId="0" fontId="42" fillId="0" borderId="6" xfId="0" applyFont="1" applyBorder="1" applyAlignment="1" applyProtection="1">
      <alignment horizontal="center" vertical="top" wrapText="1"/>
    </xf>
    <xf numFmtId="0" fontId="42" fillId="0" borderId="7" xfId="0" applyFont="1" applyBorder="1" applyAlignment="1" applyProtection="1">
      <alignment horizontal="center" vertical="top" wrapText="1"/>
    </xf>
    <xf numFmtId="0" fontId="40" fillId="0" borderId="63" xfId="0" applyFont="1" applyBorder="1" applyAlignment="1">
      <alignment horizontal="left" vertical="center"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0" fontId="40" fillId="0" borderId="18" xfId="0" applyFont="1" applyBorder="1" applyAlignment="1">
      <alignment horizontal="center" vertical="center" shrinkToFit="1"/>
    </xf>
    <xf numFmtId="49" fontId="48" fillId="0" borderId="18" xfId="7" applyNumberFormat="1" applyFont="1" applyBorder="1" applyAlignment="1" applyProtection="1">
      <alignment horizontal="left" vertical="center" shrinkToFit="1"/>
      <protection locked="0"/>
    </xf>
    <xf numFmtId="49" fontId="40" fillId="0" borderId="18" xfId="0" applyNumberFormat="1" applyFont="1" applyBorder="1" applyAlignment="1" applyProtection="1">
      <alignment horizontal="left" vertical="center" shrinkToFit="1"/>
      <protection locked="0"/>
    </xf>
    <xf numFmtId="49" fontId="40" fillId="0" borderId="19" xfId="0" applyNumberFormat="1" applyFont="1" applyBorder="1" applyAlignment="1" applyProtection="1">
      <alignment horizontal="left" vertical="center" shrinkToFit="1"/>
      <protection locked="0"/>
    </xf>
    <xf numFmtId="0" fontId="43" fillId="0" borderId="5" xfId="0" applyFont="1" applyBorder="1" applyAlignment="1" applyProtection="1">
      <alignment horizontal="center" vertical="center"/>
    </xf>
    <xf numFmtId="0" fontId="43" fillId="0" borderId="6" xfId="0" applyFont="1" applyBorder="1" applyAlignment="1" applyProtection="1">
      <alignment horizontal="center" vertical="center"/>
    </xf>
    <xf numFmtId="0" fontId="43" fillId="0" borderId="7" xfId="0" applyFont="1" applyBorder="1" applyAlignment="1" applyProtection="1">
      <alignment horizontal="center" vertical="center"/>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26" fillId="0" borderId="1" xfId="0" applyFont="1" applyBorder="1" applyAlignment="1">
      <alignment horizontal="center" vertical="center"/>
    </xf>
    <xf numFmtId="38" fontId="26" fillId="0" borderId="1" xfId="1" applyFont="1" applyBorder="1" applyAlignment="1">
      <alignment horizontal="right" vertical="center"/>
    </xf>
    <xf numFmtId="0" fontId="11" fillId="0" borderId="1" xfId="0" applyFont="1" applyBorder="1" applyAlignment="1">
      <alignment horizontal="center" vertical="center"/>
    </xf>
    <xf numFmtId="0" fontId="51" fillId="0" borderId="5" xfId="0" applyFont="1" applyBorder="1" applyAlignment="1" applyProtection="1">
      <alignment horizontal="center" vertical="center" shrinkToFit="1"/>
    </xf>
    <xf numFmtId="0" fontId="51" fillId="0" borderId="6" xfId="0" applyFont="1" applyBorder="1" applyAlignment="1" applyProtection="1">
      <alignment horizontal="center" vertical="center" shrinkToFit="1"/>
    </xf>
    <xf numFmtId="0" fontId="51" fillId="0" borderId="7" xfId="0" applyFont="1" applyBorder="1" applyAlignment="1" applyProtection="1">
      <alignment horizontal="center" vertical="center" shrinkToFit="1"/>
    </xf>
    <xf numFmtId="0" fontId="51" fillId="0" borderId="5" xfId="0" applyFont="1" applyBorder="1" applyAlignment="1" applyProtection="1">
      <alignment horizontal="center" vertical="center" shrinkToFit="1"/>
      <protection locked="0"/>
    </xf>
    <xf numFmtId="0" fontId="51" fillId="0" borderId="6" xfId="0" applyFont="1" applyBorder="1" applyAlignment="1" applyProtection="1">
      <alignment horizontal="center" vertical="center" shrinkToFit="1"/>
      <protection locked="0"/>
    </xf>
    <xf numFmtId="0" fontId="51" fillId="0" borderId="7" xfId="0" applyFont="1" applyBorder="1" applyAlignment="1" applyProtection="1">
      <alignment horizontal="center" vertical="center" shrinkToFit="1"/>
      <protection locked="0"/>
    </xf>
    <xf numFmtId="0" fontId="51" fillId="0" borderId="1" xfId="0" applyFont="1" applyBorder="1" applyAlignment="1" applyProtection="1">
      <alignment horizontal="center" vertical="center" shrinkToFit="1"/>
      <protection locked="0"/>
    </xf>
    <xf numFmtId="0" fontId="43" fillId="0" borderId="1" xfId="0" applyFont="1" applyBorder="1" applyAlignment="1" applyProtection="1">
      <alignment horizontal="center" vertical="center" shrinkToFit="1"/>
    </xf>
    <xf numFmtId="0" fontId="43" fillId="0" borderId="1" xfId="0" applyFont="1" applyBorder="1" applyAlignment="1" applyProtection="1">
      <alignment horizontal="center" vertical="center"/>
    </xf>
    <xf numFmtId="176" fontId="51" fillId="0" borderId="1" xfId="1" applyNumberFormat="1" applyFont="1" applyBorder="1" applyAlignment="1" applyProtection="1">
      <alignment horizontal="right" vertical="center"/>
      <protection locked="0"/>
    </xf>
    <xf numFmtId="180" fontId="51" fillId="0" borderId="1" xfId="1" applyNumberFormat="1" applyFont="1" applyBorder="1" applyAlignment="1" applyProtection="1">
      <alignment horizontal="right" vertical="center"/>
      <protection locked="0"/>
    </xf>
    <xf numFmtId="38" fontId="43" fillId="0" borderId="1" xfId="1" applyFont="1" applyBorder="1" applyAlignment="1" applyProtection="1">
      <alignment horizontal="center" vertical="center"/>
    </xf>
    <xf numFmtId="0" fontId="40" fillId="0" borderId="5" xfId="0" applyFont="1" applyBorder="1" applyAlignment="1" applyProtection="1">
      <alignment horizontal="center" vertical="top"/>
    </xf>
    <xf numFmtId="0" fontId="40" fillId="0" borderId="6" xfId="0" applyFont="1" applyBorder="1" applyAlignment="1" applyProtection="1">
      <alignment horizontal="center" vertical="top"/>
    </xf>
    <xf numFmtId="0" fontId="40" fillId="0" borderId="7" xfId="0" applyFont="1" applyBorder="1" applyAlignment="1" applyProtection="1">
      <alignment horizontal="center" vertical="top"/>
    </xf>
    <xf numFmtId="0" fontId="40" fillId="0" borderId="1" xfId="0" applyFont="1" applyBorder="1" applyAlignment="1" applyProtection="1">
      <alignment horizontal="center" vertical="top"/>
    </xf>
    <xf numFmtId="176" fontId="43" fillId="0" borderId="5" xfId="0" applyNumberFormat="1" applyFont="1" applyBorder="1" applyAlignment="1" applyProtection="1">
      <alignment horizontal="right" vertical="center" shrinkToFit="1"/>
      <protection locked="0"/>
    </xf>
    <xf numFmtId="176" fontId="43" fillId="0" borderId="6" xfId="0" applyNumberFormat="1" applyFont="1" applyBorder="1" applyAlignment="1" applyProtection="1">
      <alignment horizontal="right" vertical="center" shrinkToFit="1"/>
      <protection locked="0"/>
    </xf>
    <xf numFmtId="49" fontId="40" fillId="0" borderId="0" xfId="0" applyNumberFormat="1" applyFont="1" applyBorder="1" applyAlignment="1" applyProtection="1">
      <alignment horizontal="left" vertical="center" shrinkToFit="1"/>
    </xf>
    <xf numFmtId="0" fontId="40" fillId="0" borderId="5" xfId="0" applyFont="1" applyBorder="1" applyAlignment="1" applyProtection="1">
      <alignment horizontal="center" vertical="center"/>
    </xf>
    <xf numFmtId="0" fontId="37" fillId="0" borderId="0" xfId="0" applyFont="1" applyFill="1" applyBorder="1" applyAlignment="1" applyProtection="1">
      <alignment horizontal="left" vertical="center"/>
    </xf>
    <xf numFmtId="4" fontId="43" fillId="0" borderId="5" xfId="0" applyNumberFormat="1" applyFont="1" applyBorder="1" applyAlignment="1" applyProtection="1">
      <alignment horizontal="right" vertical="center"/>
      <protection locked="0"/>
    </xf>
    <xf numFmtId="4" fontId="43" fillId="0" borderId="6" xfId="0" applyNumberFormat="1" applyFont="1" applyBorder="1" applyAlignment="1" applyProtection="1">
      <alignment horizontal="right" vertical="center"/>
      <protection locked="0"/>
    </xf>
    <xf numFmtId="2" fontId="43" fillId="0" borderId="5" xfId="0" applyNumberFormat="1" applyFont="1" applyBorder="1" applyAlignment="1" applyProtection="1">
      <alignment horizontal="center" vertical="center"/>
    </xf>
    <xf numFmtId="2" fontId="43" fillId="0" borderId="6" xfId="0" applyNumberFormat="1" applyFont="1" applyBorder="1" applyAlignment="1" applyProtection="1">
      <alignment horizontal="center" vertical="center"/>
    </xf>
    <xf numFmtId="0" fontId="6" fillId="0" borderId="72" xfId="2" applyFont="1" applyFill="1" applyBorder="1" applyAlignment="1" applyProtection="1">
      <alignment horizontal="center" vertical="center" shrinkToFit="1"/>
    </xf>
    <xf numFmtId="0" fontId="6" fillId="0" borderId="73" xfId="2" applyFont="1" applyFill="1" applyBorder="1" applyAlignment="1" applyProtection="1">
      <alignment horizontal="center" vertical="center" shrinkToFit="1"/>
    </xf>
    <xf numFmtId="3" fontId="18" fillId="3" borderId="75" xfId="2" applyNumberFormat="1" applyFont="1" applyFill="1" applyBorder="1" applyAlignment="1" applyProtection="1">
      <alignment horizontal="right" vertical="center" wrapText="1" indent="1"/>
    </xf>
    <xf numFmtId="3" fontId="18" fillId="3" borderId="76" xfId="2" applyNumberFormat="1" applyFont="1" applyFill="1" applyBorder="1" applyAlignment="1" applyProtection="1">
      <alignment horizontal="right" vertical="center" wrapText="1" indent="1"/>
    </xf>
    <xf numFmtId="0" fontId="14" fillId="0" borderId="86" xfId="2" applyFont="1" applyBorder="1" applyAlignment="1" applyProtection="1">
      <alignment horizontal="center" vertical="top" wrapText="1"/>
    </xf>
    <xf numFmtId="0" fontId="14" fillId="0" borderId="87" xfId="2" applyFont="1" applyBorder="1" applyAlignment="1" applyProtection="1">
      <alignment horizontal="center" vertical="top" wrapText="1"/>
    </xf>
    <xf numFmtId="0" fontId="14" fillId="0" borderId="88" xfId="2" applyFont="1" applyBorder="1" applyAlignment="1" applyProtection="1">
      <alignment horizontal="center" vertical="top" wrapText="1"/>
    </xf>
    <xf numFmtId="0" fontId="14" fillId="0" borderId="99" xfId="2" applyFont="1" applyFill="1" applyBorder="1" applyAlignment="1" applyProtection="1">
      <alignment horizontal="center" vertical="center"/>
    </xf>
    <xf numFmtId="0" fontId="14" fillId="0" borderId="47" xfId="2" applyFont="1" applyFill="1" applyBorder="1" applyAlignment="1" applyProtection="1">
      <alignment horizontal="center" vertical="center"/>
    </xf>
    <xf numFmtId="0" fontId="14" fillId="0" borderId="98" xfId="2" applyFont="1" applyFill="1" applyBorder="1" applyAlignment="1" applyProtection="1">
      <alignment horizontal="center" vertical="center"/>
    </xf>
    <xf numFmtId="3" fontId="18" fillId="0" borderId="47" xfId="2" applyNumberFormat="1" applyFont="1" applyFill="1" applyBorder="1" applyAlignment="1" applyProtection="1">
      <alignment horizontal="right" vertical="center" wrapText="1" indent="1"/>
    </xf>
    <xf numFmtId="3" fontId="18" fillId="0" borderId="98" xfId="2" applyNumberFormat="1" applyFont="1" applyFill="1" applyBorder="1" applyAlignment="1" applyProtection="1">
      <alignment horizontal="right" vertical="center" wrapText="1" indent="1"/>
    </xf>
    <xf numFmtId="0" fontId="14" fillId="0" borderId="100" xfId="2" applyFont="1" applyFill="1" applyBorder="1" applyAlignment="1" applyProtection="1">
      <alignment horizontal="center" vertical="center"/>
    </xf>
    <xf numFmtId="0" fontId="14" fillId="0" borderId="75" xfId="2" applyFont="1" applyFill="1" applyBorder="1" applyAlignment="1" applyProtection="1">
      <alignment horizontal="center" vertical="center"/>
    </xf>
    <xf numFmtId="0" fontId="14" fillId="0" borderId="76" xfId="2" applyFont="1" applyFill="1" applyBorder="1" applyAlignment="1" applyProtection="1">
      <alignment horizontal="center" vertical="center"/>
    </xf>
    <xf numFmtId="3" fontId="18" fillId="0" borderId="78" xfId="2" applyNumberFormat="1" applyFont="1" applyFill="1" applyBorder="1" applyAlignment="1" applyProtection="1">
      <alignment horizontal="right" vertical="center" wrapText="1" indent="1"/>
    </xf>
    <xf numFmtId="3" fontId="18" fillId="0" borderId="79" xfId="2" applyNumberFormat="1" applyFont="1" applyFill="1" applyBorder="1" applyAlignment="1" applyProtection="1">
      <alignment horizontal="right" vertical="center" wrapText="1" indent="1"/>
    </xf>
    <xf numFmtId="0" fontId="14" fillId="0" borderId="82" xfId="2" applyFont="1" applyBorder="1" applyAlignment="1" applyProtection="1">
      <alignment horizontal="center" vertical="center"/>
    </xf>
    <xf numFmtId="0" fontId="14" fillId="0" borderId="83" xfId="2" applyFont="1" applyBorder="1" applyAlignment="1" applyProtection="1">
      <alignment horizontal="center" vertical="center"/>
    </xf>
    <xf numFmtId="0" fontId="14" fillId="0" borderId="84" xfId="2" applyFont="1" applyBorder="1" applyAlignment="1" applyProtection="1">
      <alignment horizontal="center" vertical="center"/>
    </xf>
    <xf numFmtId="3" fontId="18" fillId="0" borderId="57" xfId="2" applyNumberFormat="1" applyFont="1" applyBorder="1" applyAlignment="1" applyProtection="1">
      <alignment horizontal="right" vertical="center" wrapText="1" indent="1"/>
    </xf>
    <xf numFmtId="3" fontId="18" fillId="0" borderId="85" xfId="2" applyNumberFormat="1" applyFont="1" applyBorder="1" applyAlignment="1" applyProtection="1">
      <alignment horizontal="right" vertical="center" wrapText="1" indent="1"/>
    </xf>
    <xf numFmtId="0" fontId="14" fillId="0" borderId="8" xfId="2" applyFont="1" applyFill="1" applyBorder="1" applyAlignment="1" applyProtection="1">
      <alignment horizontal="center" vertical="center"/>
    </xf>
    <xf numFmtId="0" fontId="14" fillId="0" borderId="9" xfId="2" applyFont="1" applyFill="1" applyBorder="1" applyAlignment="1" applyProtection="1">
      <alignment horizontal="center" vertical="center"/>
    </xf>
    <xf numFmtId="0" fontId="14" fillId="0" borderId="26" xfId="2" applyFont="1" applyFill="1" applyBorder="1" applyAlignment="1" applyProtection="1">
      <alignment horizontal="center" vertical="center"/>
    </xf>
    <xf numFmtId="0" fontId="14" fillId="0" borderId="13" xfId="2" applyFont="1" applyFill="1" applyBorder="1" applyAlignment="1" applyProtection="1">
      <alignment horizontal="center" vertical="center"/>
    </xf>
    <xf numFmtId="0" fontId="14" fillId="0" borderId="0" xfId="2" applyFont="1" applyFill="1" applyBorder="1" applyAlignment="1" applyProtection="1">
      <alignment horizontal="center" vertical="center"/>
    </xf>
    <xf numFmtId="0" fontId="14" fillId="0" borderId="28" xfId="2" applyFont="1" applyFill="1" applyBorder="1" applyAlignment="1" applyProtection="1">
      <alignment horizontal="center" vertical="center"/>
    </xf>
    <xf numFmtId="0" fontId="14" fillId="0" borderId="80" xfId="2" applyFont="1" applyFill="1" applyBorder="1" applyAlignment="1" applyProtection="1">
      <alignment horizontal="center" vertical="center"/>
    </xf>
    <xf numFmtId="0" fontId="14" fillId="0" borderId="78" xfId="2" applyFont="1" applyFill="1" applyBorder="1" applyAlignment="1" applyProtection="1">
      <alignment horizontal="center" vertical="center"/>
    </xf>
    <xf numFmtId="0" fontId="14" fillId="0" borderId="81" xfId="2" applyFont="1" applyFill="1" applyBorder="1" applyAlignment="1" applyProtection="1">
      <alignment horizontal="center" vertical="center"/>
    </xf>
    <xf numFmtId="0" fontId="15" fillId="0" borderId="0" xfId="2" applyFont="1" applyFill="1" applyAlignment="1" applyProtection="1">
      <alignment horizontal="center" vertical="center" wrapText="1"/>
    </xf>
    <xf numFmtId="0" fontId="15" fillId="0" borderId="36" xfId="2" applyFont="1" applyFill="1" applyBorder="1" applyAlignment="1" applyProtection="1">
      <alignment horizontal="left" vertical="center" wrapText="1"/>
    </xf>
    <xf numFmtId="0" fontId="14" fillId="0" borderId="39" xfId="2" applyFont="1" applyBorder="1" applyAlignment="1" applyProtection="1">
      <alignment horizontal="center" vertical="center" wrapText="1"/>
    </xf>
    <xf numFmtId="0" fontId="14" fillId="0" borderId="45" xfId="2" applyFont="1" applyBorder="1" applyAlignment="1" applyProtection="1">
      <alignment horizontal="center" vertical="center" wrapText="1"/>
    </xf>
    <xf numFmtId="0" fontId="14" fillId="0" borderId="93" xfId="2" applyFont="1" applyBorder="1" applyAlignment="1" applyProtection="1">
      <alignment horizontal="center" vertical="center" wrapText="1"/>
    </xf>
    <xf numFmtId="0" fontId="14" fillId="0" borderId="40" xfId="2" applyFont="1" applyBorder="1" applyAlignment="1" applyProtection="1">
      <alignment horizontal="left" vertical="top" wrapText="1"/>
    </xf>
    <xf numFmtId="0" fontId="14" fillId="0" borderId="41" xfId="2" applyFont="1" applyBorder="1" applyAlignment="1" applyProtection="1">
      <alignment horizontal="left" vertical="top" wrapText="1"/>
    </xf>
    <xf numFmtId="0" fontId="14" fillId="0" borderId="42" xfId="2" applyFont="1" applyBorder="1" applyAlignment="1" applyProtection="1">
      <alignment horizontal="left" vertical="top" wrapText="1"/>
    </xf>
    <xf numFmtId="0" fontId="14" fillId="0" borderId="43" xfId="2" applyFont="1" applyBorder="1" applyAlignment="1" applyProtection="1">
      <alignment horizontal="left" vertical="top" wrapText="1"/>
    </xf>
    <xf numFmtId="0" fontId="14" fillId="0" borderId="44" xfId="2" applyFont="1" applyBorder="1" applyAlignment="1" applyProtection="1">
      <alignment horizontal="left" vertical="top" wrapText="1"/>
    </xf>
    <xf numFmtId="3" fontId="18" fillId="0" borderId="48" xfId="2" applyNumberFormat="1" applyFont="1" applyFill="1" applyBorder="1" applyAlignment="1" applyProtection="1">
      <alignment horizontal="right" vertical="center" wrapText="1"/>
    </xf>
    <xf numFmtId="0" fontId="18" fillId="0" borderId="49" xfId="2" applyFont="1" applyFill="1" applyBorder="1" applyAlignment="1" applyProtection="1">
      <alignment horizontal="right" vertical="center" wrapText="1"/>
    </xf>
    <xf numFmtId="0" fontId="18" fillId="0" borderId="50" xfId="2" applyFont="1" applyFill="1" applyBorder="1" applyAlignment="1" applyProtection="1">
      <alignment horizontal="right" vertical="center" wrapText="1"/>
    </xf>
    <xf numFmtId="0" fontId="14" fillId="0" borderId="52" xfId="2" applyFont="1" applyBorder="1" applyAlignment="1" applyProtection="1">
      <alignment horizontal="left" vertical="top" wrapText="1"/>
    </xf>
    <xf numFmtId="0" fontId="14" fillId="0" borderId="53" xfId="2" applyFont="1" applyBorder="1" applyAlignment="1" applyProtection="1">
      <alignment horizontal="left" vertical="top" wrapText="1"/>
    </xf>
    <xf numFmtId="0" fontId="14" fillId="0" borderId="54" xfId="2" applyFont="1" applyBorder="1" applyAlignment="1" applyProtection="1">
      <alignment horizontal="left" vertical="top" wrapText="1"/>
    </xf>
    <xf numFmtId="0" fontId="14" fillId="0" borderId="55" xfId="2" applyFont="1" applyBorder="1" applyAlignment="1" applyProtection="1">
      <alignment horizontal="left" vertical="top" wrapText="1"/>
    </xf>
    <xf numFmtId="0" fontId="14" fillId="0" borderId="56" xfId="2" applyFont="1" applyBorder="1" applyAlignment="1" applyProtection="1">
      <alignment horizontal="left" vertical="top" wrapText="1"/>
    </xf>
    <xf numFmtId="3" fontId="18" fillId="0" borderId="59" xfId="2" applyNumberFormat="1" applyFont="1" applyFill="1" applyBorder="1" applyAlignment="1" applyProtection="1">
      <alignment horizontal="right" vertical="center" wrapText="1"/>
    </xf>
    <xf numFmtId="0" fontId="18" fillId="0" borderId="60" xfId="2" applyFont="1" applyFill="1" applyBorder="1" applyAlignment="1" applyProtection="1">
      <alignment horizontal="right" vertical="center" wrapText="1"/>
    </xf>
    <xf numFmtId="0" fontId="18" fillId="0" borderId="61" xfId="2" applyFont="1" applyFill="1" applyBorder="1" applyAlignment="1" applyProtection="1">
      <alignment horizontal="right" vertical="center" wrapText="1"/>
    </xf>
    <xf numFmtId="0" fontId="12" fillId="0" borderId="1" xfId="2" applyFont="1" applyFill="1" applyBorder="1" applyAlignment="1" applyProtection="1">
      <alignment horizontal="center" vertical="center" wrapText="1"/>
    </xf>
    <xf numFmtId="3" fontId="18" fillId="3" borderId="74" xfId="2" applyNumberFormat="1" applyFont="1" applyFill="1" applyBorder="1" applyAlignment="1" applyProtection="1">
      <alignment horizontal="right" vertical="center" wrapText="1" indent="1"/>
    </xf>
    <xf numFmtId="3" fontId="18" fillId="3" borderId="73" xfId="2" applyNumberFormat="1" applyFont="1" applyFill="1" applyBorder="1" applyAlignment="1" applyProtection="1">
      <alignment horizontal="right" vertical="center" wrapText="1" indent="1"/>
    </xf>
    <xf numFmtId="0" fontId="17" fillId="0" borderId="63" xfId="2" applyFont="1" applyBorder="1" applyAlignment="1" applyProtection="1">
      <alignment horizontal="left" vertical="center" wrapText="1"/>
    </xf>
    <xf numFmtId="0" fontId="17" fillId="0" borderId="64" xfId="2" applyFont="1" applyBorder="1" applyAlignment="1" applyProtection="1">
      <alignment horizontal="left" vertical="center" wrapText="1"/>
    </xf>
    <xf numFmtId="0" fontId="17" fillId="0" borderId="65" xfId="2" applyFont="1" applyBorder="1" applyAlignment="1" applyProtection="1">
      <alignment horizontal="left" vertical="center" wrapText="1"/>
    </xf>
    <xf numFmtId="0" fontId="14" fillId="0" borderId="67" xfId="2" applyFont="1" applyBorder="1" applyAlignment="1" applyProtection="1">
      <alignment horizontal="center" vertical="center" wrapText="1"/>
    </xf>
    <xf numFmtId="0" fontId="14" fillId="0" borderId="68" xfId="2" applyFont="1" applyBorder="1" applyAlignment="1" applyProtection="1">
      <alignment horizontal="center" vertical="center" wrapText="1"/>
    </xf>
    <xf numFmtId="0" fontId="14" fillId="0" borderId="15" xfId="2" applyFont="1" applyBorder="1" applyAlignment="1" applyProtection="1">
      <alignment horizontal="center" vertical="center" wrapText="1"/>
    </xf>
    <xf numFmtId="0" fontId="14" fillId="0" borderId="15" xfId="2" applyFont="1" applyBorder="1" applyAlignment="1" applyProtection="1">
      <alignment horizontal="center" vertical="center"/>
    </xf>
    <xf numFmtId="0" fontId="14" fillId="0" borderId="16" xfId="2" applyFont="1" applyBorder="1" applyAlignment="1" applyProtection="1">
      <alignment horizontal="center" vertical="center"/>
    </xf>
    <xf numFmtId="0" fontId="6" fillId="0" borderId="54" xfId="2" applyFont="1" applyFill="1" applyBorder="1" applyAlignment="1" applyProtection="1">
      <alignment horizontal="center" vertical="center" shrinkToFit="1"/>
    </xf>
    <xf numFmtId="0" fontId="6" fillId="0" borderId="70" xfId="2" applyFont="1" applyFill="1" applyBorder="1" applyAlignment="1" applyProtection="1">
      <alignment horizontal="center" vertical="center" shrinkToFit="1"/>
    </xf>
    <xf numFmtId="3" fontId="18" fillId="3" borderId="9" xfId="2" applyNumberFormat="1" applyFont="1" applyFill="1" applyBorder="1" applyAlignment="1" applyProtection="1">
      <alignment horizontal="right" vertical="center" wrapText="1" indent="1"/>
    </xf>
    <xf numFmtId="3" fontId="18" fillId="3" borderId="10" xfId="2" applyNumberFormat="1" applyFont="1" applyFill="1" applyBorder="1" applyAlignment="1" applyProtection="1">
      <alignment horizontal="right" vertical="center" wrapText="1" indent="1"/>
    </xf>
    <xf numFmtId="0" fontId="10" fillId="0" borderId="11" xfId="4" applyFont="1" applyBorder="1" applyAlignment="1">
      <alignment horizontal="center" vertical="center" wrapText="1"/>
    </xf>
    <xf numFmtId="0" fontId="10" fillId="0" borderId="89" xfId="4" applyFont="1" applyBorder="1" applyAlignment="1">
      <alignment horizontal="center" vertical="center" wrapText="1"/>
    </xf>
    <xf numFmtId="0" fontId="10" fillId="0" borderId="12" xfId="4" applyFont="1" applyBorder="1" applyAlignment="1">
      <alignment horizontal="center" vertical="center" wrapText="1"/>
    </xf>
    <xf numFmtId="0" fontId="25" fillId="4" borderId="11" xfId="4" applyNumberFormat="1" applyFont="1" applyFill="1" applyBorder="1" applyAlignment="1">
      <alignment horizontal="center" vertical="center"/>
    </xf>
    <xf numFmtId="0" fontId="25" fillId="4" borderId="89" xfId="4" applyNumberFormat="1" applyFont="1" applyFill="1" applyBorder="1" applyAlignment="1">
      <alignment horizontal="center" vertical="center"/>
    </xf>
    <xf numFmtId="0" fontId="25" fillId="4" borderId="12" xfId="4" applyNumberFormat="1" applyFont="1" applyFill="1" applyBorder="1" applyAlignment="1">
      <alignment horizontal="center" vertical="center"/>
    </xf>
    <xf numFmtId="0" fontId="25" fillId="4" borderId="5" xfId="4" applyNumberFormat="1" applyFont="1" applyFill="1" applyBorder="1" applyAlignment="1">
      <alignment horizontal="center" vertical="center"/>
    </xf>
    <xf numFmtId="0" fontId="25" fillId="4" borderId="6" xfId="4" applyNumberFormat="1" applyFont="1" applyFill="1" applyBorder="1" applyAlignment="1">
      <alignment horizontal="center" vertical="center"/>
    </xf>
    <xf numFmtId="0" fontId="25" fillId="4" borderId="7" xfId="4" applyNumberFormat="1" applyFont="1" applyFill="1" applyBorder="1" applyAlignment="1">
      <alignment horizontal="center" vertical="center"/>
    </xf>
    <xf numFmtId="0" fontId="25" fillId="4" borderId="5" xfId="5" applyNumberFormat="1" applyFont="1" applyFill="1" applyBorder="1" applyAlignment="1">
      <alignment horizontal="center" vertical="center" shrinkToFit="1"/>
    </xf>
    <xf numFmtId="0" fontId="25" fillId="4" borderId="6" xfId="5" applyNumberFormat="1" applyFont="1" applyFill="1" applyBorder="1" applyAlignment="1">
      <alignment horizontal="center" vertical="center" shrinkToFit="1"/>
    </xf>
    <xf numFmtId="0" fontId="25" fillId="4" borderId="7" xfId="5" applyNumberFormat="1" applyFont="1" applyFill="1" applyBorder="1" applyAlignment="1">
      <alignment horizontal="center" vertical="center" shrinkToFit="1"/>
    </xf>
    <xf numFmtId="0" fontId="11" fillId="4" borderId="11" xfId="5" applyNumberFormat="1" applyFont="1" applyFill="1" applyBorder="1" applyAlignment="1">
      <alignment horizontal="center" vertical="center" wrapText="1" shrinkToFit="1"/>
    </xf>
    <xf numFmtId="0" fontId="11" fillId="4" borderId="89" xfId="5" applyNumberFormat="1" applyFont="1" applyFill="1" applyBorder="1" applyAlignment="1">
      <alignment horizontal="center" vertical="center" wrapText="1" shrinkToFit="1"/>
    </xf>
    <xf numFmtId="0" fontId="11" fillId="4" borderId="12" xfId="5" applyNumberFormat="1" applyFont="1" applyFill="1" applyBorder="1" applyAlignment="1">
      <alignment horizontal="center" vertical="center" wrapText="1" shrinkToFit="1"/>
    </xf>
    <xf numFmtId="0" fontId="11" fillId="4" borderId="11" xfId="4" applyNumberFormat="1" applyFont="1" applyFill="1" applyBorder="1" applyAlignment="1">
      <alignment horizontal="center" vertical="center" wrapText="1"/>
    </xf>
    <xf numFmtId="0" fontId="11" fillId="4" borderId="12" xfId="4" applyNumberFormat="1" applyFont="1" applyFill="1" applyBorder="1" applyAlignment="1">
      <alignment horizontal="center" vertical="center"/>
    </xf>
    <xf numFmtId="0" fontId="27" fillId="0" borderId="10" xfId="4" applyFont="1" applyBorder="1" applyAlignment="1">
      <alignment horizontal="center" vertical="center" wrapText="1"/>
    </xf>
    <xf numFmtId="0" fontId="27" fillId="0" borderId="92" xfId="4" applyFont="1" applyBorder="1" applyAlignment="1">
      <alignment horizontal="center" vertical="center" wrapText="1"/>
    </xf>
    <xf numFmtId="0" fontId="27" fillId="0" borderId="4" xfId="4" applyFont="1" applyBorder="1" applyAlignment="1">
      <alignment horizontal="center" vertical="center" wrapText="1"/>
    </xf>
    <xf numFmtId="0" fontId="11" fillId="4" borderId="11" xfId="5" applyNumberFormat="1" applyFont="1" applyFill="1" applyBorder="1" applyAlignment="1">
      <alignment horizontal="center" vertical="center" shrinkToFit="1"/>
    </xf>
    <xf numFmtId="0" fontId="11" fillId="4" borderId="12" xfId="5" applyNumberFormat="1" applyFont="1" applyFill="1" applyBorder="1" applyAlignment="1">
      <alignment horizontal="center" vertical="center" shrinkToFit="1"/>
    </xf>
    <xf numFmtId="0" fontId="27" fillId="0" borderId="11" xfId="4" applyFont="1" applyBorder="1" applyAlignment="1">
      <alignment horizontal="center" vertical="center" wrapText="1"/>
    </xf>
    <xf numFmtId="0" fontId="27" fillId="0" borderId="89" xfId="4" applyFont="1" applyBorder="1" applyAlignment="1">
      <alignment horizontal="center" vertical="center" wrapText="1"/>
    </xf>
    <xf numFmtId="0" fontId="27" fillId="0" borderId="12" xfId="4" applyFont="1" applyBorder="1" applyAlignment="1">
      <alignment horizontal="center" vertical="center" wrapText="1"/>
    </xf>
    <xf numFmtId="38" fontId="0" fillId="0" borderId="1" xfId="5" applyFont="1" applyBorder="1" applyAlignment="1">
      <alignment horizontal="left" vertical="center" shrinkToFit="1"/>
    </xf>
    <xf numFmtId="0" fontId="26" fillId="4" borderId="11" xfId="5" applyNumberFormat="1" applyFont="1" applyFill="1" applyBorder="1" applyAlignment="1">
      <alignment horizontal="center" vertical="center" wrapText="1" shrinkToFit="1"/>
    </xf>
    <xf numFmtId="0" fontId="26" fillId="4" borderId="89" xfId="5" applyNumberFormat="1" applyFont="1" applyFill="1" applyBorder="1" applyAlignment="1">
      <alignment horizontal="center" vertical="center" wrapText="1" shrinkToFit="1"/>
    </xf>
    <xf numFmtId="0" fontId="26" fillId="4" borderId="12" xfId="5" applyNumberFormat="1" applyFont="1" applyFill="1" applyBorder="1" applyAlignment="1">
      <alignment horizontal="center" vertical="center" wrapText="1" shrinkToFit="1"/>
    </xf>
    <xf numFmtId="0" fontId="26" fillId="4" borderId="11" xfId="5" applyNumberFormat="1" applyFont="1" applyFill="1" applyBorder="1" applyAlignment="1">
      <alignment horizontal="center" vertical="center" wrapText="1"/>
    </xf>
    <xf numFmtId="0" fontId="26" fillId="4" borderId="89" xfId="5" applyNumberFormat="1" applyFont="1" applyFill="1" applyBorder="1" applyAlignment="1">
      <alignment horizontal="center" vertical="center" wrapText="1"/>
    </xf>
    <xf numFmtId="0" fontId="26" fillId="4" borderId="12" xfId="5" applyNumberFormat="1" applyFont="1" applyFill="1" applyBorder="1" applyAlignment="1">
      <alignment horizontal="center" vertical="center" wrapText="1"/>
    </xf>
    <xf numFmtId="0" fontId="11" fillId="4" borderId="12" xfId="4" applyNumberFormat="1" applyFont="1" applyFill="1" applyBorder="1" applyAlignment="1">
      <alignment horizontal="center" vertical="center" wrapText="1"/>
    </xf>
    <xf numFmtId="0" fontId="11" fillId="4" borderId="11" xfId="5" applyNumberFormat="1" applyFont="1" applyFill="1" applyBorder="1" applyAlignment="1">
      <alignment horizontal="center" vertical="center" wrapText="1"/>
    </xf>
    <xf numFmtId="0" fontId="11" fillId="4" borderId="12" xfId="5" applyNumberFormat="1" applyFont="1" applyFill="1" applyBorder="1" applyAlignment="1">
      <alignment horizontal="center" vertical="center" wrapText="1"/>
    </xf>
    <xf numFmtId="49" fontId="40" fillId="0" borderId="5" xfId="0" applyNumberFormat="1" applyFont="1" applyBorder="1" applyAlignment="1" applyProtection="1">
      <alignment horizontal="left" vertical="center" shrinkToFit="1"/>
    </xf>
    <xf numFmtId="49" fontId="40" fillId="0" borderId="6" xfId="0" applyNumberFormat="1" applyFont="1" applyBorder="1" applyAlignment="1" applyProtection="1">
      <alignment horizontal="left" vertical="center" shrinkToFit="1"/>
    </xf>
    <xf numFmtId="49" fontId="40" fillId="0" borderId="7" xfId="0" applyNumberFormat="1" applyFont="1" applyBorder="1" applyAlignment="1" applyProtection="1">
      <alignment horizontal="left" vertical="center" shrinkToFit="1"/>
    </xf>
    <xf numFmtId="0" fontId="40" fillId="0" borderId="1" xfId="0" applyFont="1" applyBorder="1" applyAlignment="1" applyProtection="1">
      <alignment horizontal="center" vertical="center" shrinkToFit="1"/>
    </xf>
    <xf numFmtId="0" fontId="40" fillId="0" borderId="5" xfId="0" applyFont="1" applyBorder="1" applyAlignment="1" applyProtection="1">
      <alignment horizontal="center" vertical="center" shrinkToFit="1"/>
    </xf>
    <xf numFmtId="0" fontId="40" fillId="0" borderId="6" xfId="0" applyFont="1" applyBorder="1" applyAlignment="1" applyProtection="1">
      <alignment horizontal="center" vertical="center" shrinkToFit="1"/>
    </xf>
    <xf numFmtId="0" fontId="40" fillId="0" borderId="7" xfId="0" applyFont="1" applyBorder="1" applyAlignment="1" applyProtection="1">
      <alignment horizontal="center" vertical="center" shrinkToFit="1"/>
    </xf>
    <xf numFmtId="49" fontId="40" fillId="0" borderId="6" xfId="0" applyNumberFormat="1" applyFont="1" applyBorder="1" applyAlignment="1" applyProtection="1">
      <alignment horizontal="center" vertical="center" wrapText="1"/>
    </xf>
    <xf numFmtId="49" fontId="40" fillId="0" borderId="7" xfId="0" applyNumberFormat="1" applyFont="1" applyBorder="1" applyAlignment="1" applyProtection="1">
      <alignment horizontal="center" vertical="center" wrapText="1"/>
    </xf>
    <xf numFmtId="0" fontId="40" fillId="0" borderId="1" xfId="0" applyFont="1" applyBorder="1" applyAlignment="1" applyProtection="1">
      <alignment horizontal="center" vertical="center"/>
    </xf>
    <xf numFmtId="49" fontId="40" fillId="0" borderId="5" xfId="0" applyNumberFormat="1" applyFont="1" applyBorder="1" applyAlignment="1" applyProtection="1">
      <alignment horizontal="center" vertical="center" shrinkToFit="1"/>
    </xf>
    <xf numFmtId="49" fontId="40" fillId="0" borderId="6" xfId="0" applyNumberFormat="1" applyFont="1" applyBorder="1" applyAlignment="1" applyProtection="1">
      <alignment horizontal="center" vertical="center" shrinkToFit="1"/>
    </xf>
    <xf numFmtId="49" fontId="40" fillId="0" borderId="1" xfId="0" applyNumberFormat="1" applyFont="1" applyBorder="1" applyAlignment="1" applyProtection="1">
      <alignment horizontal="center" vertical="center" shrinkToFit="1"/>
    </xf>
    <xf numFmtId="49" fontId="40" fillId="0" borderId="7" xfId="0" applyNumberFormat="1" applyFont="1" applyBorder="1" applyAlignment="1" applyProtection="1">
      <alignment horizontal="center" vertical="center" shrinkToFit="1"/>
    </xf>
    <xf numFmtId="49" fontId="48" fillId="0" borderId="5" xfId="7" applyNumberFormat="1" applyFont="1" applyBorder="1" applyAlignment="1" applyProtection="1">
      <alignment horizontal="left"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3">
    <cellStyle name="ハイパーリンク" xfId="7" builtinId="8"/>
    <cellStyle name="ハイパーリンク 2" xfId="12" xr:uid="{00000000-0005-0000-0000-000001000000}"/>
    <cellStyle name="桁区切り" xfId="1" builtinId="6"/>
    <cellStyle name="桁区切り 2" xfId="5" xr:uid="{00000000-0005-0000-0000-000003000000}"/>
    <cellStyle name="桁区切り 3" xfId="6" xr:uid="{00000000-0005-0000-0000-000004000000}"/>
    <cellStyle name="桁区切り 4" xfId="9" xr:uid="{00000000-0005-0000-0000-000005000000}"/>
    <cellStyle name="桁区切り 5" xfId="11" xr:uid="{00000000-0005-0000-0000-000006000000}"/>
    <cellStyle name="標準" xfId="0" builtinId="0"/>
    <cellStyle name="標準 2" xfId="2" xr:uid="{00000000-0005-0000-0000-000008000000}"/>
    <cellStyle name="標準 2 2" xfId="8" xr:uid="{00000000-0005-0000-0000-000009000000}"/>
    <cellStyle name="標準 3" xfId="3" xr:uid="{00000000-0005-0000-0000-00000A000000}"/>
    <cellStyle name="標準 3 2" xfId="4" xr:uid="{00000000-0005-0000-0000-00000B000000}"/>
    <cellStyle name="標準 4" xfId="10" xr:uid="{00000000-0005-0000-0000-00000C000000}"/>
  </cellStyles>
  <dxfs count="24">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100</xdr:col>
      <xdr:colOff>390524</xdr:colOff>
      <xdr:row>2</xdr:row>
      <xdr:rowOff>123825</xdr:rowOff>
    </xdr:from>
    <xdr:to>
      <xdr:col>108</xdr:col>
      <xdr:colOff>0</xdr:colOff>
      <xdr:row>3</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91399" y="666750"/>
          <a:ext cx="4800601" cy="352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「事業名」は、</a:t>
          </a:r>
          <a:r>
            <a:rPr lang="ja-JP" altLang="ja-JP" sz="1050">
              <a:solidFill>
                <a:srgbClr val="FF0000"/>
              </a:solidFill>
              <a:effectLst/>
              <a:latin typeface="+mn-lt"/>
              <a:ea typeface="+mn-ea"/>
              <a:cs typeface="+mn-cs"/>
            </a:rPr>
            <a:t>事業内容を表した固有の名称とすること</a:t>
          </a:r>
          <a:endParaRPr kumimoji="1" lang="ja-JP" altLang="en-US" sz="1050">
            <a:solidFill>
              <a:srgbClr val="FF0000"/>
            </a:solidFill>
          </a:endParaRPr>
        </a:p>
      </xdr:txBody>
    </xdr:sp>
    <xdr:clientData/>
  </xdr:twoCellAnchor>
  <xdr:twoCellAnchor>
    <xdr:from>
      <xdr:col>100</xdr:col>
      <xdr:colOff>390524</xdr:colOff>
      <xdr:row>4</xdr:row>
      <xdr:rowOff>9525</xdr:rowOff>
    </xdr:from>
    <xdr:to>
      <xdr:col>108</xdr:col>
      <xdr:colOff>19050</xdr:colOff>
      <xdr:row>5</xdr:row>
      <xdr:rowOff>257175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91399" y="1143000"/>
          <a:ext cx="4819651"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「事業実施の団体名」は、共同事業者がいるときは代表事業者を記入すること</a:t>
          </a:r>
          <a:endParaRPr kumimoji="1" lang="ja-JP" altLang="en-US" sz="1050">
            <a:solidFill>
              <a:srgbClr val="FF0000"/>
            </a:solidFill>
          </a:endParaRPr>
        </a:p>
      </xdr:txBody>
    </xdr:sp>
    <xdr:clientData/>
  </xdr:twoCellAnchor>
  <xdr:twoCellAnchor>
    <xdr:from>
      <xdr:col>101</xdr:col>
      <xdr:colOff>0</xdr:colOff>
      <xdr:row>7</xdr:row>
      <xdr:rowOff>38100</xdr:rowOff>
    </xdr:from>
    <xdr:to>
      <xdr:col>107</xdr:col>
      <xdr:colOff>676275</xdr:colOff>
      <xdr:row>9</xdr:row>
      <xdr:rowOff>180975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91400" y="1838325"/>
          <a:ext cx="4791075" cy="5524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「事業実施の代表者」は、応募申請書の申請者名（代表者名）を記入すること。</a:t>
          </a:r>
          <a:endParaRPr kumimoji="1" lang="ja-JP" altLang="en-US" sz="1050">
            <a:solidFill>
              <a:srgbClr val="FF0000"/>
            </a:solidFill>
          </a:endParaRPr>
        </a:p>
      </xdr:txBody>
    </xdr:sp>
    <xdr:clientData/>
  </xdr:twoCellAnchor>
  <xdr:twoCellAnchor>
    <xdr:from>
      <xdr:col>101</xdr:col>
      <xdr:colOff>0</xdr:colOff>
      <xdr:row>12</xdr:row>
      <xdr:rowOff>0</xdr:rowOff>
    </xdr:from>
    <xdr:to>
      <xdr:col>108</xdr:col>
      <xdr:colOff>0</xdr:colOff>
      <xdr:row>15</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391400" y="2838450"/>
          <a:ext cx="4800600" cy="6000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「事業実施の担当者（事業の窓口となる方）」は、事業実施の代表者と同じ法人の所属であること（</a:t>
          </a:r>
          <a:r>
            <a:rPr lang="ja-JP" altLang="en-US" sz="1050" u="sng">
              <a:solidFill>
                <a:srgbClr val="FF0000"/>
              </a:solidFill>
              <a:effectLst/>
              <a:latin typeface="+mn-lt"/>
              <a:ea typeface="+mn-ea"/>
              <a:cs typeface="+mn-cs"/>
            </a:rPr>
            <a:t>社外コンサルタント等は不可</a:t>
          </a:r>
          <a:r>
            <a:rPr lang="ja-JP" altLang="en-US" sz="1050">
              <a:solidFill>
                <a:srgbClr val="FF0000"/>
              </a:solidFill>
              <a:effectLst/>
              <a:latin typeface="+mn-lt"/>
              <a:ea typeface="+mn-ea"/>
              <a:cs typeface="+mn-cs"/>
            </a:rPr>
            <a:t>）。</a:t>
          </a:r>
          <a:endParaRPr kumimoji="1" lang="ja-JP" altLang="en-US" sz="1050">
            <a:solidFill>
              <a:srgbClr val="FF0000"/>
            </a:solidFill>
          </a:endParaRPr>
        </a:p>
      </xdr:txBody>
    </xdr:sp>
    <xdr:clientData/>
  </xdr:twoCellAnchor>
  <xdr:twoCellAnchor>
    <xdr:from>
      <xdr:col>101</xdr:col>
      <xdr:colOff>0</xdr:colOff>
      <xdr:row>17</xdr:row>
      <xdr:rowOff>1</xdr:rowOff>
    </xdr:from>
    <xdr:to>
      <xdr:col>108</xdr:col>
      <xdr:colOff>9525</xdr:colOff>
      <xdr:row>19</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91400" y="3848101"/>
          <a:ext cx="4810125"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「事業の主たる実施場所」は、実際に補助事業を行う場所の住所・名称を記載すること（</a:t>
          </a:r>
          <a:r>
            <a:rPr lang="ja-JP" altLang="en-US" sz="1050" u="sng">
              <a:solidFill>
                <a:srgbClr val="FF0000"/>
              </a:solidFill>
              <a:effectLst/>
              <a:latin typeface="+mn-lt"/>
              <a:ea typeface="+mn-ea"/>
              <a:cs typeface="+mn-cs"/>
            </a:rPr>
            <a:t>図面を添付する</a:t>
          </a:r>
          <a:r>
            <a:rPr lang="ja-JP" altLang="en-US" sz="1050">
              <a:solidFill>
                <a:srgbClr val="FF0000"/>
              </a:solidFill>
              <a:effectLst/>
              <a:latin typeface="+mn-lt"/>
              <a:ea typeface="+mn-ea"/>
              <a:cs typeface="+mn-cs"/>
            </a:rPr>
            <a:t>）。</a:t>
          </a:r>
          <a:endParaRPr kumimoji="1" lang="ja-JP" altLang="en-US" sz="1050">
            <a:solidFill>
              <a:srgbClr val="FF0000"/>
            </a:solidFill>
          </a:endParaRPr>
        </a:p>
      </xdr:txBody>
    </xdr:sp>
    <xdr:clientData/>
  </xdr:twoCellAnchor>
  <xdr:twoCellAnchor>
    <xdr:from>
      <xdr:col>101</xdr:col>
      <xdr:colOff>0</xdr:colOff>
      <xdr:row>66</xdr:row>
      <xdr:rowOff>2</xdr:rowOff>
    </xdr:from>
    <xdr:to>
      <xdr:col>107</xdr:col>
      <xdr:colOff>676275</xdr:colOff>
      <xdr:row>76</xdr:row>
      <xdr:rowOff>114301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391400" y="19821527"/>
          <a:ext cx="4791075" cy="19145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目的</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は、本事業が定める「オフサイトコーポレート</a:t>
          </a:r>
          <a:r>
            <a:rPr lang="en-US" altLang="ja-JP" sz="1050">
              <a:solidFill>
                <a:srgbClr val="FF0000"/>
              </a:solidFill>
              <a:effectLst/>
              <a:latin typeface="+mn-ea"/>
              <a:ea typeface="+mn-ea"/>
              <a:cs typeface="+mn-cs"/>
            </a:rPr>
            <a:t>PPA</a:t>
          </a:r>
          <a:r>
            <a:rPr lang="ja-JP" altLang="en-US" sz="1050">
              <a:solidFill>
                <a:srgbClr val="FF0000"/>
              </a:solidFill>
              <a:effectLst/>
              <a:latin typeface="+mn-ea"/>
              <a:ea typeface="+mn-ea"/>
              <a:cs typeface="+mn-cs"/>
            </a:rPr>
            <a:t>モデル」の定義（発電事業者が発電した電力を特定の需要家に供給することを約した場合であって、対象となる発電設備が電力需要施設と離れた場所に設置された場合に、電気事業法上の小売電気事業者を介して当該需要家に電力を供給する契約方式）を満たす事業であって、固定価格買取制度を利用せずに太陽光発電設備等を導入する意義や、補助対象事業をもとにした今後の発展が期待できるかを簡潔に記入すること（詳細は別紙を添付することも可）。</a:t>
          </a:r>
          <a:endParaRPr lang="en-US" altLang="ja-JP" sz="1050">
            <a:solidFill>
              <a:srgbClr val="FF0000"/>
            </a:solidFill>
            <a:effectLst/>
            <a:latin typeface="+mn-ea"/>
            <a:ea typeface="+mn-ea"/>
            <a:cs typeface="+mn-cs"/>
          </a:endParaRPr>
        </a:p>
        <a:p>
          <a:r>
            <a:rPr kumimoji="1" lang="ja-JP" altLang="en-US" sz="1050">
              <a:solidFill>
                <a:srgbClr val="FF0000"/>
              </a:solidFill>
              <a:effectLst/>
              <a:latin typeface="+mn-ea"/>
              <a:ea typeface="+mn-ea"/>
              <a:cs typeface="+mn-cs"/>
            </a:rPr>
            <a:t>　</a:t>
          </a:r>
          <a:endParaRPr kumimoji="1" lang="ja-JP" altLang="en-US" sz="1050">
            <a:solidFill>
              <a:srgbClr val="FF0000"/>
            </a:solidFill>
            <a:latin typeface="+mn-ea"/>
            <a:ea typeface="+mn-ea"/>
          </a:endParaRPr>
        </a:p>
      </xdr:txBody>
    </xdr:sp>
    <xdr:clientData/>
  </xdr:twoCellAnchor>
  <xdr:twoCellAnchor>
    <xdr:from>
      <xdr:col>101</xdr:col>
      <xdr:colOff>0</xdr:colOff>
      <xdr:row>148</xdr:row>
      <xdr:rowOff>228600</xdr:rowOff>
    </xdr:from>
    <xdr:to>
      <xdr:col>108</xdr:col>
      <xdr:colOff>666750</xdr:colOff>
      <xdr:row>160</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391400" y="23221950"/>
          <a:ext cx="5467350" cy="1381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電力需要施設における再エネ電力率</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は、電力需要施設における想定年間電力消費量に占める、</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需給バランスの概要</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で算出した供給可能見込み量の割合（再エネ電力率）を、算定方法とともに示すこと。</a:t>
          </a:r>
        </a:p>
        <a:p>
          <a:r>
            <a:rPr lang="ja-JP" altLang="en-US" sz="1050">
              <a:solidFill>
                <a:srgbClr val="FF0000"/>
              </a:solidFill>
              <a:effectLst/>
              <a:latin typeface="+mn-ea"/>
              <a:ea typeface="+mn-ea"/>
              <a:cs typeface="+mn-cs"/>
            </a:rPr>
            <a:t>＊　需要家へ供給を行わなかった再エネ電力や、</a:t>
          </a:r>
          <a:r>
            <a:rPr lang="en-US" altLang="ja-JP" sz="1050">
              <a:solidFill>
                <a:srgbClr val="FF0000"/>
              </a:solidFill>
              <a:effectLst/>
              <a:latin typeface="+mn-ea"/>
              <a:ea typeface="+mn-ea"/>
              <a:cs typeface="+mn-cs"/>
            </a:rPr>
            <a:t>30</a:t>
          </a:r>
          <a:r>
            <a:rPr lang="ja-JP" altLang="en-US" sz="1050">
              <a:solidFill>
                <a:srgbClr val="FF0000"/>
              </a:solidFill>
              <a:effectLst/>
              <a:latin typeface="+mn-ea"/>
              <a:ea typeface="+mn-ea"/>
              <a:cs typeface="+mn-cs"/>
            </a:rPr>
            <a:t>分又は</a:t>
          </a:r>
          <a:r>
            <a:rPr lang="en-US" altLang="ja-JP" sz="1050">
              <a:solidFill>
                <a:srgbClr val="FF0000"/>
              </a:solidFill>
              <a:effectLst/>
              <a:latin typeface="+mn-ea"/>
              <a:ea typeface="+mn-ea"/>
              <a:cs typeface="+mn-cs"/>
            </a:rPr>
            <a:t>1</a:t>
          </a:r>
          <a:r>
            <a:rPr lang="ja-JP" altLang="en-US" sz="1050">
              <a:solidFill>
                <a:srgbClr val="FF0000"/>
              </a:solidFill>
              <a:effectLst/>
              <a:latin typeface="+mn-ea"/>
              <a:ea typeface="+mn-ea"/>
              <a:cs typeface="+mn-cs"/>
            </a:rPr>
            <a:t>時間単位で需要量を超過した再エネ電力を再エネ電力率の算定に含めてはならない。</a:t>
          </a:r>
        </a:p>
      </xdr:txBody>
    </xdr:sp>
    <xdr:clientData/>
  </xdr:twoCellAnchor>
  <xdr:twoCellAnchor>
    <xdr:from>
      <xdr:col>101</xdr:col>
      <xdr:colOff>0</xdr:colOff>
      <xdr:row>181</xdr:row>
      <xdr:rowOff>1</xdr:rowOff>
    </xdr:from>
    <xdr:to>
      <xdr:col>108</xdr:col>
      <xdr:colOff>666750</xdr:colOff>
      <xdr:row>194</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91400" y="30232351"/>
          <a:ext cx="5467350" cy="15335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事業の資金回収・利益の見通し</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は、補助事業を受ける場合と受けない場合の資金回収・利益の見通しについて、同事業のイニシャルコストのうちの自己負担額、同事業による年間の売電収入額、維持管理費等に基づき記入すること。</a:t>
          </a:r>
        </a:p>
        <a:p>
          <a:r>
            <a:rPr lang="ja-JP" altLang="en-US" sz="1050">
              <a:solidFill>
                <a:srgbClr val="FF0000"/>
              </a:solidFill>
              <a:effectLst/>
              <a:latin typeface="+mn-ea"/>
              <a:ea typeface="+mn-ea"/>
              <a:cs typeface="+mn-cs"/>
            </a:rPr>
            <a:t>＊　補助事業を受ける場合と受けない場合の需要家への売電単価等の変化を示し、発電事業者に交付された補助金が需要家へ裨益されることを定量的に示すこと。</a:t>
          </a:r>
        </a:p>
      </xdr:txBody>
    </xdr:sp>
    <xdr:clientData/>
  </xdr:twoCellAnchor>
  <xdr:twoCellAnchor>
    <xdr:from>
      <xdr:col>101</xdr:col>
      <xdr:colOff>0</xdr:colOff>
      <xdr:row>195</xdr:row>
      <xdr:rowOff>0</xdr:rowOff>
    </xdr:from>
    <xdr:to>
      <xdr:col>108</xdr:col>
      <xdr:colOff>666750</xdr:colOff>
      <xdr:row>237</xdr:row>
      <xdr:rowOff>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391400" y="33318450"/>
          <a:ext cx="5467350" cy="28479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事業の優位性</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は、需要家との契約内容や採用する技術、コスト等の観点から、事業の独自性・優位性・先進性・新規性等を簡潔に記入すること。</a:t>
          </a:r>
        </a:p>
        <a:p>
          <a:r>
            <a:rPr lang="ja-JP" altLang="en-US" sz="1050">
              <a:solidFill>
                <a:srgbClr val="FF0000"/>
              </a:solidFill>
              <a:effectLst/>
              <a:latin typeface="+mn-ea"/>
              <a:ea typeface="+mn-ea"/>
              <a:cs typeface="+mn-cs"/>
            </a:rPr>
            <a:t>＊　具体的には、発電予測システムや需給管理システムの機能的・技術的優位性や、卸電力市場の価格変動リスク等を踏まえた相対契約の価格決定手法、補助事業を受けない場合の売電価格（発電コストに発電事業者の利益を加算した値であって、託送料金や小売電気事業者における利益、再エネ賦課金等を含まない）と、固定価格買取制度における</a:t>
          </a:r>
          <a:r>
            <a:rPr lang="en-US" altLang="ja-JP" sz="1050">
              <a:solidFill>
                <a:srgbClr val="FF0000"/>
              </a:solidFill>
              <a:effectLst/>
              <a:latin typeface="+mn-ea"/>
              <a:ea typeface="+mn-ea"/>
              <a:cs typeface="+mn-cs"/>
            </a:rPr>
            <a:t>2020</a:t>
          </a:r>
          <a:r>
            <a:rPr lang="ja-JP" altLang="en-US" sz="1050">
              <a:solidFill>
                <a:srgbClr val="FF0000"/>
              </a:solidFill>
              <a:effectLst/>
              <a:latin typeface="+mn-ea"/>
              <a:ea typeface="+mn-ea"/>
              <a:cs typeface="+mn-cs"/>
            </a:rPr>
            <a:t>年度太陽光第</a:t>
          </a:r>
          <a:r>
            <a:rPr lang="en-US" altLang="ja-JP" sz="1050">
              <a:solidFill>
                <a:srgbClr val="FF0000"/>
              </a:solidFill>
              <a:effectLst/>
              <a:latin typeface="+mn-ea"/>
              <a:ea typeface="+mn-ea"/>
              <a:cs typeface="+mn-cs"/>
            </a:rPr>
            <a:t>7</a:t>
          </a:r>
          <a:r>
            <a:rPr lang="ja-JP" altLang="en-US" sz="1050">
              <a:solidFill>
                <a:srgbClr val="FF0000"/>
              </a:solidFill>
              <a:effectLst/>
              <a:latin typeface="+mn-ea"/>
              <a:ea typeface="+mn-ea"/>
              <a:cs typeface="+mn-cs"/>
            </a:rPr>
            <a:t>回入札の加重平均落札価格：</a:t>
          </a:r>
          <a:r>
            <a:rPr lang="en-US" altLang="ja-JP" sz="1050">
              <a:solidFill>
                <a:srgbClr val="FF0000"/>
              </a:solidFill>
              <a:effectLst/>
              <a:latin typeface="+mn-ea"/>
              <a:ea typeface="+mn-ea"/>
              <a:cs typeface="+mn-cs"/>
            </a:rPr>
            <a:t>11.20</a:t>
          </a:r>
          <a:r>
            <a:rPr lang="ja-JP" altLang="en-US" sz="1050">
              <a:solidFill>
                <a:srgbClr val="FF0000"/>
              </a:solidFill>
              <a:effectLst/>
              <a:latin typeface="+mn-ea"/>
              <a:ea typeface="+mn-ea"/>
              <a:cs typeface="+mn-cs"/>
            </a:rPr>
            <a:t>円</a:t>
          </a:r>
          <a:r>
            <a:rPr lang="en-US" altLang="ja-JP" sz="1050">
              <a:solidFill>
                <a:srgbClr val="FF0000"/>
              </a:solidFill>
              <a:effectLst/>
              <a:latin typeface="+mn-ea"/>
              <a:ea typeface="+mn-ea"/>
              <a:cs typeface="+mn-cs"/>
            </a:rPr>
            <a:t>/kWh</a:t>
          </a:r>
          <a:r>
            <a:rPr lang="ja-JP" altLang="en-US" sz="1050">
              <a:solidFill>
                <a:srgbClr val="FF0000"/>
              </a:solidFill>
              <a:effectLst/>
              <a:latin typeface="+mn-ea"/>
              <a:ea typeface="+mn-ea"/>
              <a:cs typeface="+mn-cs"/>
            </a:rPr>
            <a:t>との比較等について記入すること。</a:t>
          </a:r>
        </a:p>
        <a:p>
          <a:r>
            <a:rPr lang="ja-JP" altLang="en-US" sz="1050">
              <a:solidFill>
                <a:srgbClr val="FF0000"/>
              </a:solidFill>
              <a:effectLst/>
              <a:latin typeface="+mn-ea"/>
              <a:ea typeface="+mn-ea"/>
              <a:cs typeface="+mn-cs"/>
            </a:rPr>
            <a:t>＊　契約する需要家に対し、通常の小売から買電する場合に比べて「オフサイトコーポレート</a:t>
          </a:r>
          <a:r>
            <a:rPr lang="en-US" altLang="ja-JP" sz="1050">
              <a:solidFill>
                <a:srgbClr val="FF0000"/>
              </a:solidFill>
              <a:effectLst/>
              <a:latin typeface="+mn-ea"/>
              <a:ea typeface="+mn-ea"/>
              <a:cs typeface="+mn-cs"/>
            </a:rPr>
            <a:t>PPA</a:t>
          </a:r>
          <a:r>
            <a:rPr lang="ja-JP" altLang="en-US" sz="1050">
              <a:solidFill>
                <a:srgbClr val="FF0000"/>
              </a:solidFill>
              <a:effectLst/>
              <a:latin typeface="+mn-ea"/>
              <a:ea typeface="+mn-ea"/>
              <a:cs typeface="+mn-cs"/>
            </a:rPr>
            <a:t>」により特定の発電設備の電気を小売経由で買電する場合の柔軟性やコスト等の優位性を具体的に記入すること。</a:t>
          </a:r>
        </a:p>
      </xdr:txBody>
    </xdr:sp>
    <xdr:clientData/>
  </xdr:twoCellAnchor>
  <xdr:twoCellAnchor>
    <xdr:from>
      <xdr:col>101</xdr:col>
      <xdr:colOff>0</xdr:colOff>
      <xdr:row>237</xdr:row>
      <xdr:rowOff>114300</xdr:rowOff>
    </xdr:from>
    <xdr:to>
      <xdr:col>108</xdr:col>
      <xdr:colOff>666750</xdr:colOff>
      <xdr:row>247</xdr:row>
      <xdr:rowOff>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391400" y="36499800"/>
          <a:ext cx="5467350" cy="5524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発電事業者・需要家間の契約年数</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は、発電事業者・需要家間の契約年数選択すること（１年未満は切り捨て）。</a:t>
          </a:r>
          <a:endParaRPr lang="en-US" altLang="ja-JP" sz="1050">
            <a:solidFill>
              <a:srgbClr val="FF0000"/>
            </a:solidFill>
            <a:effectLst/>
            <a:latin typeface="+mn-ea"/>
            <a:ea typeface="+mn-ea"/>
            <a:cs typeface="+mn-cs"/>
          </a:endParaRPr>
        </a:p>
        <a:p>
          <a:endParaRPr lang="ja-JP" altLang="en-US" sz="1050">
            <a:solidFill>
              <a:srgbClr val="FF0000"/>
            </a:solidFill>
            <a:effectLst/>
            <a:latin typeface="+mn-ea"/>
            <a:ea typeface="+mn-ea"/>
            <a:cs typeface="+mn-cs"/>
          </a:endParaRPr>
        </a:p>
      </xdr:txBody>
    </xdr:sp>
    <xdr:clientData/>
  </xdr:twoCellAnchor>
  <xdr:twoCellAnchor>
    <xdr:from>
      <xdr:col>101</xdr:col>
      <xdr:colOff>0</xdr:colOff>
      <xdr:row>261</xdr:row>
      <xdr:rowOff>0</xdr:rowOff>
    </xdr:from>
    <xdr:to>
      <xdr:col>108</xdr:col>
      <xdr:colOff>666750</xdr:colOff>
      <xdr:row>263</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91400" y="58540650"/>
          <a:ext cx="546735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他の補助金との関係</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は、他の国の補助金等（固定価格買取制度を含む。）への応募状況等を記入すること。該当しない場合は、「該当なし」にチェックを入れること。</a:t>
          </a:r>
        </a:p>
      </xdr:txBody>
    </xdr:sp>
    <xdr:clientData/>
  </xdr:twoCellAnchor>
  <xdr:twoCellAnchor>
    <xdr:from>
      <xdr:col>101</xdr:col>
      <xdr:colOff>0</xdr:colOff>
      <xdr:row>263</xdr:row>
      <xdr:rowOff>190499</xdr:rowOff>
    </xdr:from>
    <xdr:to>
      <xdr:col>108</xdr:col>
      <xdr:colOff>666750</xdr:colOff>
      <xdr:row>269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91400" y="77133449"/>
          <a:ext cx="5467350" cy="10287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許認可、権利関係等事業実施の前提となる事項及び実施上問題となる事項</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は、補助事業遂行上、許認可、権利関係等関係者間の調整が必要となる事項について記入すること。該当しない場合は、「該当なし」にチェックを入れること。</a:t>
          </a:r>
        </a:p>
      </xdr:txBody>
    </xdr:sp>
    <xdr:clientData/>
  </xdr:twoCellAnchor>
  <xdr:twoCellAnchor>
    <xdr:from>
      <xdr:col>101</xdr:col>
      <xdr:colOff>0</xdr:colOff>
      <xdr:row>272</xdr:row>
      <xdr:rowOff>0</xdr:rowOff>
    </xdr:from>
    <xdr:to>
      <xdr:col>108</xdr:col>
      <xdr:colOff>666750</xdr:colOff>
      <xdr:row>275</xdr:row>
      <xdr:rowOff>47625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391400" y="83600925"/>
          <a:ext cx="5467350" cy="1143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ea"/>
              <a:ea typeface="+mn-ea"/>
              <a:cs typeface="+mn-cs"/>
            </a:rPr>
            <a:t>＜事業実施スケジュール＞は、事業の実施スケジュールを記入し、令和４年１月３１日までに事業を完了する場合はチェックボックスにチェックを入れること。</a:t>
          </a:r>
          <a:endParaRPr lang="en-US" altLang="ja-JP" sz="1050">
            <a:solidFill>
              <a:srgbClr val="FF0000"/>
            </a:solidFill>
            <a:effectLst/>
            <a:latin typeface="+mn-ea"/>
            <a:ea typeface="+mn-ea"/>
            <a:cs typeface="+mn-cs"/>
          </a:endParaRPr>
        </a:p>
        <a:p>
          <a:r>
            <a:rPr lang="ja-JP" altLang="en-US" sz="1050">
              <a:solidFill>
                <a:srgbClr val="FF0000"/>
              </a:solidFill>
              <a:effectLst/>
              <a:latin typeface="+mn-ea"/>
              <a:ea typeface="+mn-ea"/>
              <a:cs typeface="+mn-cs"/>
            </a:rPr>
            <a:t>＊　実施スケジュールは別紙を添付してもよい。</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249</xdr:row>
          <xdr:rowOff>57150</xdr:rowOff>
        </xdr:from>
        <xdr:to>
          <xdr:col>5</xdr:col>
          <xdr:colOff>19050</xdr:colOff>
          <xdr:row>249</xdr:row>
          <xdr:rowOff>190500</xdr:rowOff>
        </xdr:to>
        <xdr:sp macro="" textlink="">
          <xdr:nvSpPr>
            <xdr:cNvPr id="6145" name="CheckBox12"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47625</xdr:rowOff>
        </xdr:from>
        <xdr:to>
          <xdr:col>5</xdr:col>
          <xdr:colOff>19050</xdr:colOff>
          <xdr:row>250</xdr:row>
          <xdr:rowOff>180975</xdr:rowOff>
        </xdr:to>
        <xdr:sp macro="" textlink="">
          <xdr:nvSpPr>
            <xdr:cNvPr id="6146" name="CheckBox13"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256</xdr:row>
          <xdr:rowOff>57150</xdr:rowOff>
        </xdr:from>
        <xdr:to>
          <xdr:col>5</xdr:col>
          <xdr:colOff>38100</xdr:colOff>
          <xdr:row>256</xdr:row>
          <xdr:rowOff>190500</xdr:rowOff>
        </xdr:to>
        <xdr:sp macro="" textlink="">
          <xdr:nvSpPr>
            <xdr:cNvPr id="6147" name="CheckBox14"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257</xdr:row>
          <xdr:rowOff>57150</xdr:rowOff>
        </xdr:from>
        <xdr:to>
          <xdr:col>5</xdr:col>
          <xdr:colOff>38100</xdr:colOff>
          <xdr:row>257</xdr:row>
          <xdr:rowOff>190500</xdr:rowOff>
        </xdr:to>
        <xdr:sp macro="" textlink="">
          <xdr:nvSpPr>
            <xdr:cNvPr id="6148" name="CheckBox15"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101</xdr:col>
      <xdr:colOff>0</xdr:colOff>
      <xdr:row>248</xdr:row>
      <xdr:rowOff>0</xdr:rowOff>
    </xdr:from>
    <xdr:to>
      <xdr:col>108</xdr:col>
      <xdr:colOff>666750</xdr:colOff>
      <xdr:row>251</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391400" y="52682775"/>
          <a:ext cx="5467350" cy="714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ea"/>
              <a:ea typeface="+mn-ea"/>
              <a:cs typeface="+mn-cs"/>
            </a:rPr>
            <a:t>＜経理的基礎（事業実施の団体）＞は、事業の実施団体の流動資産、流動負債、自己資本、総資本を記載し、その根拠となる決算書を添付してください。</a:t>
          </a:r>
          <a:endParaRPr lang="en-US" altLang="ja-JP" sz="1050">
            <a:solidFill>
              <a:srgbClr val="FF0000"/>
            </a:solidFill>
            <a:effectLst/>
            <a:latin typeface="+mn-ea"/>
            <a:ea typeface="+mn-ea"/>
            <a:cs typeface="+mn-cs"/>
          </a:endParaRPr>
        </a:p>
        <a:p>
          <a:endParaRPr lang="ja-JP" altLang="en-US" sz="1050">
            <a:solidFill>
              <a:srgbClr val="FF0000"/>
            </a:solidFill>
            <a:effectLst/>
            <a:latin typeface="+mn-ea"/>
            <a:ea typeface="+mn-ea"/>
            <a:cs typeface="+mn-cs"/>
          </a:endParaRPr>
        </a:p>
      </xdr:txBody>
    </xdr:sp>
    <xdr:clientData/>
  </xdr:twoCellAnchor>
  <xdr:twoCellAnchor>
    <xdr:from>
      <xdr:col>101</xdr:col>
      <xdr:colOff>0</xdr:colOff>
      <xdr:row>239</xdr:row>
      <xdr:rowOff>0</xdr:rowOff>
    </xdr:from>
    <xdr:to>
      <xdr:col>108</xdr:col>
      <xdr:colOff>666750</xdr:colOff>
      <xdr:row>247</xdr:row>
      <xdr:rowOff>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429875" y="34423350"/>
          <a:ext cx="0" cy="17526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事業の優位性</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は、需要家との契約内容や採用する技術、コスト等の観点から、事業の独自性・優位性・先進性・新規性等を簡潔に記入すること。</a:t>
          </a:r>
        </a:p>
        <a:p>
          <a:r>
            <a:rPr lang="ja-JP" altLang="en-US" sz="1050">
              <a:solidFill>
                <a:srgbClr val="FF0000"/>
              </a:solidFill>
              <a:effectLst/>
              <a:latin typeface="+mn-ea"/>
              <a:ea typeface="+mn-ea"/>
              <a:cs typeface="+mn-cs"/>
            </a:rPr>
            <a:t>＊　具体的には、発電予測システムや需給管理システムの機能的・技術的優位性や、卸電力市場の価格変動リスク等を踏まえた相対契約の価格決定手法、補助事業を受けない場合の売電価格（発電コストに発電事業者の利益を加算した値であって、託送料金や小売電気事業者における利益、再エネ賦課金等を含まない）と、固定価格買取制度における</a:t>
          </a:r>
          <a:r>
            <a:rPr lang="en-US" altLang="ja-JP" sz="1050">
              <a:solidFill>
                <a:srgbClr val="FF0000"/>
              </a:solidFill>
              <a:effectLst/>
              <a:latin typeface="+mn-ea"/>
              <a:ea typeface="+mn-ea"/>
              <a:cs typeface="+mn-cs"/>
            </a:rPr>
            <a:t>2020</a:t>
          </a:r>
          <a:r>
            <a:rPr lang="ja-JP" altLang="en-US" sz="1050">
              <a:solidFill>
                <a:srgbClr val="FF0000"/>
              </a:solidFill>
              <a:effectLst/>
              <a:latin typeface="+mn-ea"/>
              <a:ea typeface="+mn-ea"/>
              <a:cs typeface="+mn-cs"/>
            </a:rPr>
            <a:t>年度太陽光第</a:t>
          </a:r>
          <a:r>
            <a:rPr lang="en-US" altLang="ja-JP" sz="1050">
              <a:solidFill>
                <a:srgbClr val="FF0000"/>
              </a:solidFill>
              <a:effectLst/>
              <a:latin typeface="+mn-ea"/>
              <a:ea typeface="+mn-ea"/>
              <a:cs typeface="+mn-cs"/>
            </a:rPr>
            <a:t>7</a:t>
          </a:r>
          <a:r>
            <a:rPr lang="ja-JP" altLang="en-US" sz="1050">
              <a:solidFill>
                <a:srgbClr val="FF0000"/>
              </a:solidFill>
              <a:effectLst/>
              <a:latin typeface="+mn-ea"/>
              <a:ea typeface="+mn-ea"/>
              <a:cs typeface="+mn-cs"/>
            </a:rPr>
            <a:t>回入札の加重平均落札価格：</a:t>
          </a:r>
          <a:r>
            <a:rPr lang="en-US" altLang="ja-JP" sz="1050">
              <a:solidFill>
                <a:srgbClr val="FF0000"/>
              </a:solidFill>
              <a:effectLst/>
              <a:latin typeface="+mn-ea"/>
              <a:ea typeface="+mn-ea"/>
              <a:cs typeface="+mn-cs"/>
            </a:rPr>
            <a:t>11.20</a:t>
          </a:r>
          <a:r>
            <a:rPr lang="ja-JP" altLang="en-US" sz="1050">
              <a:solidFill>
                <a:srgbClr val="FF0000"/>
              </a:solidFill>
              <a:effectLst/>
              <a:latin typeface="+mn-ea"/>
              <a:ea typeface="+mn-ea"/>
              <a:cs typeface="+mn-cs"/>
            </a:rPr>
            <a:t>円</a:t>
          </a:r>
          <a:r>
            <a:rPr lang="en-US" altLang="ja-JP" sz="1050">
              <a:solidFill>
                <a:srgbClr val="FF0000"/>
              </a:solidFill>
              <a:effectLst/>
              <a:latin typeface="+mn-ea"/>
              <a:ea typeface="+mn-ea"/>
              <a:cs typeface="+mn-cs"/>
            </a:rPr>
            <a:t>/kWh</a:t>
          </a:r>
          <a:r>
            <a:rPr lang="ja-JP" altLang="en-US" sz="1050">
              <a:solidFill>
                <a:srgbClr val="FF0000"/>
              </a:solidFill>
              <a:effectLst/>
              <a:latin typeface="+mn-ea"/>
              <a:ea typeface="+mn-ea"/>
              <a:cs typeface="+mn-cs"/>
            </a:rPr>
            <a:t>との比較等について記入すること。</a:t>
          </a:r>
        </a:p>
        <a:p>
          <a:r>
            <a:rPr lang="ja-JP" altLang="en-US" sz="1050">
              <a:solidFill>
                <a:srgbClr val="FF0000"/>
              </a:solidFill>
              <a:effectLst/>
              <a:latin typeface="+mn-ea"/>
              <a:ea typeface="+mn-ea"/>
              <a:cs typeface="+mn-cs"/>
            </a:rPr>
            <a:t>＊　契約する需要家に対し、通常の小売から買電する場合に比べて「オフサイトコーポレート</a:t>
          </a:r>
          <a:r>
            <a:rPr lang="en-US" altLang="ja-JP" sz="1050">
              <a:solidFill>
                <a:srgbClr val="FF0000"/>
              </a:solidFill>
              <a:effectLst/>
              <a:latin typeface="+mn-ea"/>
              <a:ea typeface="+mn-ea"/>
              <a:cs typeface="+mn-cs"/>
            </a:rPr>
            <a:t>PPA</a:t>
          </a:r>
          <a:r>
            <a:rPr lang="ja-JP" altLang="en-US" sz="1050">
              <a:solidFill>
                <a:srgbClr val="FF0000"/>
              </a:solidFill>
              <a:effectLst/>
              <a:latin typeface="+mn-ea"/>
              <a:ea typeface="+mn-ea"/>
              <a:cs typeface="+mn-cs"/>
            </a:rPr>
            <a:t>」により特定の発電設備の電気を小売経由で買電する場合の柔軟性やコスト等の優位性を具体的に記入すること。</a:t>
          </a:r>
        </a:p>
      </xdr:txBody>
    </xdr:sp>
    <xdr:clientData/>
  </xdr:twoCellAnchor>
  <xdr:twoCellAnchor>
    <xdr:from>
      <xdr:col>78</xdr:col>
      <xdr:colOff>352425</xdr:colOff>
      <xdr:row>168</xdr:row>
      <xdr:rowOff>7144</xdr:rowOff>
    </xdr:from>
    <xdr:to>
      <xdr:col>114</xdr:col>
      <xdr:colOff>254794</xdr:colOff>
      <xdr:row>180</xdr:row>
      <xdr:rowOff>76200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324725" y="35754469"/>
          <a:ext cx="5760244" cy="2640806"/>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ＣＯ２削減効果</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は、</a:t>
          </a:r>
          <a:r>
            <a:rPr lang="ja-JP" altLang="ja-JP" sz="1100">
              <a:solidFill>
                <a:srgbClr val="FF0000"/>
              </a:solidFill>
              <a:effectLst/>
              <a:latin typeface="+mn-lt"/>
              <a:ea typeface="+mn-ea"/>
              <a:cs typeface="+mn-cs"/>
            </a:rPr>
            <a:t>事業化計画策定前に得られる現時点での情報を下に、当該事業を基に設備導入等を実施した場合のＣＯ</a:t>
          </a:r>
          <a:r>
            <a:rPr lang="ja-JP" altLang="en-US" sz="1100">
              <a:solidFill>
                <a:srgbClr val="FF0000"/>
              </a:solidFill>
              <a:effectLst/>
              <a:latin typeface="+mn-lt"/>
              <a:ea typeface="+mn-ea"/>
              <a:cs typeface="+mn-cs"/>
            </a:rPr>
            <a:t>２</a:t>
          </a:r>
          <a:r>
            <a:rPr lang="ja-JP" altLang="ja-JP" sz="1100">
              <a:solidFill>
                <a:srgbClr val="FF0000"/>
              </a:solidFill>
              <a:effectLst/>
              <a:latin typeface="+mn-lt"/>
              <a:ea typeface="+mn-ea"/>
              <a:cs typeface="+mn-cs"/>
            </a:rPr>
            <a:t>削減見込み量を記入</a:t>
          </a:r>
          <a:r>
            <a:rPr lang="ja-JP" altLang="en-US" sz="1100">
              <a:solidFill>
                <a:srgbClr val="FF0000"/>
              </a:solidFill>
              <a:effectLst/>
              <a:latin typeface="+mn-lt"/>
              <a:ea typeface="+mn-ea"/>
              <a:cs typeface="+mn-cs"/>
            </a:rPr>
            <a:t>してください。</a:t>
          </a:r>
          <a:endParaRPr lang="ja-JP" altLang="ja-JP" sz="1100">
            <a:solidFill>
              <a:srgbClr val="FF0000"/>
            </a:solidFill>
            <a:effectLst/>
            <a:latin typeface="+mn-lt"/>
            <a:ea typeface="+mn-ea"/>
            <a:cs typeface="+mn-cs"/>
          </a:endParaRP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【ＣＯ</a:t>
          </a:r>
          <a:r>
            <a:rPr lang="ja-JP" altLang="en-US" sz="1100">
              <a:solidFill>
                <a:srgbClr val="FF0000"/>
              </a:solidFill>
              <a:effectLst/>
              <a:latin typeface="+mn-lt"/>
              <a:ea typeface="+mn-ea"/>
              <a:cs typeface="+mn-cs"/>
            </a:rPr>
            <a:t>２</a:t>
          </a:r>
          <a:r>
            <a:rPr lang="ja-JP" altLang="ja-JP" sz="1100">
              <a:solidFill>
                <a:srgbClr val="FF0000"/>
              </a:solidFill>
              <a:effectLst/>
              <a:latin typeface="+mn-lt"/>
              <a:ea typeface="+mn-ea"/>
              <a:cs typeface="+mn-cs"/>
            </a:rPr>
            <a:t>削減効果の算定根拠】</a:t>
          </a:r>
          <a:r>
            <a:rPr lang="ja-JP" altLang="en-US" sz="1100">
              <a:solidFill>
                <a:srgbClr val="FF0000"/>
              </a:solidFill>
              <a:effectLst/>
              <a:latin typeface="+mn-lt"/>
              <a:ea typeface="+mn-ea"/>
              <a:cs typeface="+mn-cs"/>
            </a:rPr>
            <a:t>は、原則として「地球温暖化対策事業効果算定ガイドブック＜補助事業申請者用＞（平成２９年２月環境省地球環境局）」（以下「ガイドブック」という。）において使用するエクセルファイル（「補助事業申請者向けハード対策事業計算ファイル」）により、事業の直接効果を算定した上で、同ファイルを添付してください。なお、エクセルファイル（「補助事業申請者向けハード対策事業計算ファイル」）において記載する各々の設定根拠・引用元に係る具体的資料を添付してください。</a:t>
          </a:r>
          <a:endParaRPr lang="en-US" altLang="ja-JP" sz="1100">
            <a:solidFill>
              <a:srgbClr val="FF0000"/>
            </a:solidFill>
            <a:effectLst/>
            <a:latin typeface="+mn-lt"/>
            <a:ea typeface="+mn-ea"/>
            <a:cs typeface="+mn-cs"/>
          </a:endParaRPr>
        </a:p>
        <a:p>
          <a:endParaRPr lang="ja-JP" altLang="en-US" sz="1100">
            <a:solidFill>
              <a:srgbClr val="FF0000"/>
            </a:solidFill>
            <a:effectLst/>
            <a:latin typeface="+mn-lt"/>
            <a:ea typeface="+mn-ea"/>
            <a:cs typeface="+mn-cs"/>
          </a:endParaRPr>
        </a:p>
        <a:p>
          <a:endParaRPr lang="ja-JP" altLang="ja-JP" sz="1100">
            <a:solidFill>
              <a:srgbClr val="FF0000"/>
            </a:solidFill>
            <a:effectLst/>
            <a:latin typeface="+mn-lt"/>
            <a:ea typeface="+mn-ea"/>
            <a:cs typeface="+mn-cs"/>
          </a:endParaRPr>
        </a:p>
      </xdr:txBody>
    </xdr:sp>
    <xdr:clientData/>
  </xdr:twoCellAnchor>
  <xdr:twoCellAnchor>
    <xdr:from>
      <xdr:col>78</xdr:col>
      <xdr:colOff>323850</xdr:colOff>
      <xdr:row>183</xdr:row>
      <xdr:rowOff>83344</xdr:rowOff>
    </xdr:from>
    <xdr:to>
      <xdr:col>114</xdr:col>
      <xdr:colOff>352425</xdr:colOff>
      <xdr:row>195</xdr:row>
      <xdr:rowOff>107156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110413" y="38802469"/>
          <a:ext cx="5922168" cy="2190750"/>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n-ea"/>
              <a:ea typeface="+mn-ea"/>
            </a:rPr>
            <a:t>＜コスト要件を満たすことの説明＞</a:t>
          </a:r>
          <a:endParaRPr kumimoji="1" lang="en-US" altLang="ja-JP" sz="1050" b="1">
            <a:solidFill>
              <a:srgbClr val="FF0000"/>
            </a:solidFill>
            <a:latin typeface="+mn-ea"/>
            <a:ea typeface="+mn-ea"/>
          </a:endParaRPr>
        </a:p>
        <a:p>
          <a:r>
            <a:rPr kumimoji="1" lang="ja-JP" altLang="en-US" sz="1050" u="sng">
              <a:solidFill>
                <a:srgbClr val="FF0000"/>
              </a:solidFill>
              <a:latin typeface="+mn-ea"/>
              <a:ea typeface="+mn-ea"/>
            </a:rPr>
            <a:t>①再生可能エネルギー発電設備の場合</a:t>
          </a:r>
          <a:endParaRPr kumimoji="1" lang="en-US" altLang="ja-JP" sz="1050" u="sng">
            <a:solidFill>
              <a:srgbClr val="FF0000"/>
            </a:solidFill>
            <a:latin typeface="+mn-ea"/>
            <a:ea typeface="+mn-ea"/>
          </a:endParaRPr>
        </a:p>
        <a:p>
          <a:r>
            <a:rPr kumimoji="1" lang="ja-JP" altLang="en-US" sz="1050">
              <a:solidFill>
                <a:srgbClr val="FF0000"/>
              </a:solidFill>
              <a:latin typeface="+mn-ea"/>
              <a:ea typeface="+mn-ea"/>
            </a:rPr>
            <a:t>＊「資本費合計額</a:t>
          </a:r>
          <a:r>
            <a:rPr kumimoji="1" lang="en-US" altLang="ja-JP" sz="1050">
              <a:solidFill>
                <a:srgbClr val="FF0000"/>
              </a:solidFill>
              <a:latin typeface="+mn-ea"/>
              <a:ea typeface="+mn-ea"/>
            </a:rPr>
            <a:t>(D)</a:t>
          </a:r>
          <a:r>
            <a:rPr kumimoji="1" lang="ja-JP" altLang="en-US" sz="1050">
              <a:solidFill>
                <a:srgbClr val="FF0000"/>
              </a:solidFill>
              <a:latin typeface="+mn-ea"/>
              <a:ea typeface="+mn-ea"/>
            </a:rPr>
            <a:t>」は、</a:t>
          </a:r>
          <a:r>
            <a:rPr kumimoji="1" lang="en-US" altLang="ja-JP" sz="1050">
              <a:solidFill>
                <a:srgbClr val="FF0000"/>
              </a:solidFill>
              <a:latin typeface="+mn-ea"/>
              <a:ea typeface="+mn-ea"/>
            </a:rPr>
            <a:t>【</a:t>
          </a:r>
          <a:r>
            <a:rPr kumimoji="1" lang="ja-JP" altLang="en-US" sz="1050">
              <a:solidFill>
                <a:srgbClr val="FF0000"/>
              </a:solidFill>
              <a:latin typeface="+mn-ea"/>
              <a:ea typeface="+mn-ea"/>
            </a:rPr>
            <a:t>各年度の事業計画及び概算額</a:t>
          </a:r>
          <a:r>
            <a:rPr kumimoji="1" lang="en-US" altLang="ja-JP" sz="1050">
              <a:solidFill>
                <a:srgbClr val="FF0000"/>
              </a:solidFill>
              <a:latin typeface="+mn-ea"/>
              <a:ea typeface="+mn-ea"/>
            </a:rPr>
            <a:t>】</a:t>
          </a:r>
          <a:r>
            <a:rPr kumimoji="1" lang="ja-JP" altLang="en-US" sz="1050">
              <a:solidFill>
                <a:srgbClr val="FF0000"/>
              </a:solidFill>
              <a:latin typeface="+mn-ea"/>
              <a:ea typeface="+mn-ea"/>
            </a:rPr>
            <a:t>の資本費合計額</a:t>
          </a:r>
          <a:r>
            <a:rPr kumimoji="1" lang="en-US" altLang="ja-JP" sz="1050">
              <a:solidFill>
                <a:srgbClr val="FF0000"/>
              </a:solidFill>
              <a:latin typeface="+mn-ea"/>
              <a:ea typeface="+mn-ea"/>
            </a:rPr>
            <a:t>(D)</a:t>
          </a:r>
          <a:r>
            <a:rPr kumimoji="1" lang="ja-JP" altLang="en-US" sz="1050">
              <a:solidFill>
                <a:srgbClr val="FF0000"/>
              </a:solidFill>
              <a:latin typeface="+mn-ea"/>
              <a:ea typeface="+mn-ea"/>
            </a:rPr>
            <a:t>です（ここでは入力できません。）。</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＊「発電設備出力</a:t>
          </a:r>
          <a:r>
            <a:rPr kumimoji="1" lang="en-US" altLang="ja-JP" sz="1050">
              <a:solidFill>
                <a:srgbClr val="FF0000"/>
              </a:solidFill>
              <a:latin typeface="+mn-ea"/>
              <a:ea typeface="+mn-ea"/>
            </a:rPr>
            <a:t>(E)</a:t>
          </a:r>
          <a:r>
            <a:rPr kumimoji="1" lang="ja-JP" altLang="en-US" sz="1050">
              <a:solidFill>
                <a:srgbClr val="FF0000"/>
              </a:solidFill>
              <a:latin typeface="+mn-ea"/>
              <a:ea typeface="+mn-ea"/>
            </a:rPr>
            <a:t>」は、</a:t>
          </a:r>
          <a:r>
            <a:rPr kumimoji="1" lang="en-US" altLang="ja-JP" sz="1050">
              <a:solidFill>
                <a:srgbClr val="FF0000"/>
              </a:solidFill>
              <a:latin typeface="+mn-ea"/>
              <a:ea typeface="+mn-ea"/>
            </a:rPr>
            <a:t>【</a:t>
          </a:r>
          <a:r>
            <a:rPr kumimoji="1" lang="ja-JP" altLang="en-US" sz="1050">
              <a:solidFill>
                <a:srgbClr val="FF0000"/>
              </a:solidFill>
              <a:latin typeface="+mn-ea"/>
              <a:ea typeface="+mn-ea"/>
            </a:rPr>
            <a:t>導入を検討する設備等の出力</a:t>
          </a:r>
          <a:r>
            <a:rPr kumimoji="1" lang="en-US" altLang="ja-JP" sz="1050">
              <a:solidFill>
                <a:srgbClr val="FF0000"/>
              </a:solidFill>
              <a:latin typeface="+mn-ea"/>
              <a:ea typeface="+mn-ea"/>
            </a:rPr>
            <a:t>】</a:t>
          </a:r>
          <a:r>
            <a:rPr kumimoji="1" lang="ja-JP" altLang="en-US" sz="1050">
              <a:solidFill>
                <a:srgbClr val="FF0000"/>
              </a:solidFill>
              <a:latin typeface="+mn-ea"/>
              <a:ea typeface="+mn-ea"/>
            </a:rPr>
            <a:t>の「① 再生可能エネルギー発電設備</a:t>
          </a:r>
          <a:r>
            <a:rPr kumimoji="1" lang="en-US" altLang="ja-JP" sz="1050">
              <a:solidFill>
                <a:srgbClr val="FF0000"/>
              </a:solidFill>
              <a:latin typeface="+mn-ea"/>
              <a:ea typeface="+mn-ea"/>
            </a:rPr>
            <a:t>(E)</a:t>
          </a:r>
          <a:r>
            <a:rPr kumimoji="1" lang="ja-JP" altLang="en-US" sz="1050">
              <a:solidFill>
                <a:srgbClr val="FF0000"/>
              </a:solidFill>
              <a:latin typeface="+mn-ea"/>
              <a:ea typeface="+mn-ea"/>
            </a:rPr>
            <a:t>」の出力です（ここでは入力できません。）。</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＊「導入費用（資本費）（</a:t>
          </a:r>
          <a:r>
            <a:rPr kumimoji="1" lang="en-US" altLang="ja-JP" sz="1050">
              <a:solidFill>
                <a:srgbClr val="FF0000"/>
              </a:solidFill>
              <a:latin typeface="+mn-ea"/>
              <a:ea typeface="+mn-ea"/>
            </a:rPr>
            <a:t>D/E)</a:t>
          </a:r>
          <a:r>
            <a:rPr kumimoji="1" lang="ja-JP" altLang="en-US" sz="1050">
              <a:solidFill>
                <a:srgbClr val="FF0000"/>
              </a:solidFill>
              <a:latin typeface="+mn-ea"/>
              <a:ea typeface="+mn-ea"/>
            </a:rPr>
            <a:t>」が下表の資本費基準を下回っているか確認してください。</a:t>
          </a:r>
          <a:endParaRPr kumimoji="1" lang="en-US" altLang="ja-JP" sz="1050">
            <a:solidFill>
              <a:srgbClr val="FF0000"/>
            </a:solidFill>
            <a:latin typeface="+mn-ea"/>
            <a:ea typeface="+mn-ea"/>
          </a:endParaRPr>
        </a:p>
        <a:p>
          <a:endParaRPr kumimoji="1" lang="en-US" altLang="ja-JP" sz="1050">
            <a:solidFill>
              <a:srgbClr val="FF0000"/>
            </a:solidFill>
            <a:latin typeface="+mn-ea"/>
            <a:ea typeface="+mn-ea"/>
          </a:endParaRPr>
        </a:p>
      </xdr:txBody>
    </xdr:sp>
    <xdr:clientData/>
  </xdr:twoCellAnchor>
  <xdr:twoCellAnchor>
    <xdr:from>
      <xdr:col>78</xdr:col>
      <xdr:colOff>338138</xdr:colOff>
      <xdr:row>211</xdr:row>
      <xdr:rowOff>42862</xdr:rowOff>
    </xdr:from>
    <xdr:to>
      <xdr:col>114</xdr:col>
      <xdr:colOff>383381</xdr:colOff>
      <xdr:row>224</xdr:row>
      <xdr:rowOff>169333</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227888" y="45709945"/>
          <a:ext cx="5918993" cy="3058055"/>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pPr fontAlgn="base" hangingPunct="0"/>
          <a:r>
            <a:rPr lang="ja-JP" altLang="en-US" sz="1100" u="sng">
              <a:solidFill>
                <a:srgbClr val="FF0000"/>
              </a:solidFill>
              <a:effectLst/>
              <a:latin typeface="+mn-ea"/>
              <a:ea typeface="+mn-ea"/>
              <a:cs typeface="+mn-cs"/>
            </a:rPr>
            <a:t>②　再生可能エネルギー熱利用設備の場合</a:t>
          </a:r>
          <a:endParaRPr lang="en-US" altLang="ja-JP" sz="1100" u="sng">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＊「設備等導入費用</a:t>
          </a:r>
          <a:r>
            <a:rPr lang="en-US" altLang="ja-JP" sz="1100">
              <a:solidFill>
                <a:srgbClr val="FF0000"/>
              </a:solidFill>
              <a:effectLst/>
              <a:latin typeface="+mn-ea"/>
              <a:ea typeface="+mn-ea"/>
              <a:cs typeface="+mn-cs"/>
            </a:rPr>
            <a:t>(B)</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各年度の事業計画及び概算額</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の設備等導入費用</a:t>
          </a:r>
          <a:r>
            <a:rPr lang="en-US" altLang="ja-JP" sz="1100">
              <a:solidFill>
                <a:srgbClr val="FF0000"/>
              </a:solidFill>
              <a:effectLst/>
              <a:latin typeface="+mn-ea"/>
              <a:ea typeface="+mn-ea"/>
              <a:cs typeface="+mn-cs"/>
            </a:rPr>
            <a:t>(B)</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ＣＯ２削減効果</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導入を検討する設備等の出力・法定耐用年数</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削減コスト」は、設備等導入費用</a:t>
          </a:r>
          <a:r>
            <a:rPr lang="en-US" altLang="ja-JP" sz="1100">
              <a:solidFill>
                <a:srgbClr val="FF0000"/>
              </a:solidFill>
              <a:effectLst/>
              <a:latin typeface="+mn-ea"/>
              <a:ea typeface="+mn-ea"/>
              <a:cs typeface="+mn-cs"/>
            </a:rPr>
            <a:t>(B)÷(CO2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で、自動計算されます。設備等導入費用</a:t>
          </a:r>
          <a:r>
            <a:rPr lang="en-US" altLang="ja-JP" sz="1100">
              <a:solidFill>
                <a:srgbClr val="FF0000"/>
              </a:solidFill>
              <a:effectLst/>
              <a:latin typeface="+mn-ea"/>
              <a:ea typeface="+mn-ea"/>
              <a:cs typeface="+mn-cs"/>
            </a:rPr>
            <a:t>(B)</a:t>
          </a:r>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の欄がすべて入力されないと表示されません。</a:t>
          </a:r>
        </a:p>
      </xdr:txBody>
    </xdr:sp>
    <xdr:clientData/>
  </xdr:twoCellAnchor>
  <xdr:twoCellAnchor>
    <xdr:from>
      <xdr:col>78</xdr:col>
      <xdr:colOff>354806</xdr:colOff>
      <xdr:row>231</xdr:row>
      <xdr:rowOff>7143</xdr:rowOff>
    </xdr:from>
    <xdr:to>
      <xdr:col>114</xdr:col>
      <xdr:colOff>433388</xdr:colOff>
      <xdr:row>234</xdr:row>
      <xdr:rowOff>209549</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27106" y="49756218"/>
          <a:ext cx="5936457" cy="85963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事業の実施体制</a:t>
          </a:r>
          <a:r>
            <a:rPr kumimoji="1" lang="en-US" altLang="ja-JP" sz="1100">
              <a:solidFill>
                <a:srgbClr val="FF0000"/>
              </a:solidFill>
            </a:rPr>
            <a:t>】</a:t>
          </a:r>
          <a:r>
            <a:rPr kumimoji="1" lang="ja-JP" altLang="en-US" sz="1100">
              <a:solidFill>
                <a:srgbClr val="FF0000"/>
              </a:solidFill>
            </a:rPr>
            <a:t>は、   補助事業の実施体制について、発注先に加え、補助事業者内の施工管理や経理等の体制を含め記入する（様式は任意）。</a:t>
          </a:r>
        </a:p>
      </xdr:txBody>
    </xdr:sp>
    <xdr:clientData/>
  </xdr:twoCellAnchor>
  <xdr:twoCellAnchor>
    <xdr:from>
      <xdr:col>78</xdr:col>
      <xdr:colOff>352425</xdr:colOff>
      <xdr:row>248</xdr:row>
      <xdr:rowOff>85725</xdr:rowOff>
    </xdr:from>
    <xdr:to>
      <xdr:col>114</xdr:col>
      <xdr:colOff>247650</xdr:colOff>
      <xdr:row>251</xdr:row>
      <xdr:rowOff>57150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324725" y="53635275"/>
          <a:ext cx="5753100" cy="685800"/>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他の補助金との関係</a:t>
          </a:r>
          <a:r>
            <a:rPr kumimoji="1" lang="en-US" altLang="ja-JP" sz="1050">
              <a:solidFill>
                <a:srgbClr val="FF0000"/>
              </a:solidFill>
            </a:rPr>
            <a:t>】</a:t>
          </a:r>
          <a:r>
            <a:rPr kumimoji="1" lang="ja-JP" altLang="en-US" sz="1050">
              <a:solidFill>
                <a:srgbClr val="FF0000"/>
              </a:solidFill>
            </a:rPr>
            <a:t>は、他の国の補助金等（固定価格買取制度を含む。）への応募状況等を記入すること。該当しない場合は、「該当なし」にチェックを入れること</a:t>
          </a:r>
        </a:p>
      </xdr:txBody>
    </xdr:sp>
    <xdr:clientData/>
  </xdr:twoCellAnchor>
  <xdr:oneCellAnchor>
    <xdr:from>
      <xdr:col>79</xdr:col>
      <xdr:colOff>0</xdr:colOff>
      <xdr:row>255</xdr:row>
      <xdr:rowOff>66674</xdr:rowOff>
    </xdr:from>
    <xdr:ext cx="5829300" cy="1057276"/>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7343775" y="55168799"/>
          <a:ext cx="5829300" cy="1057276"/>
        </a:xfrm>
        <a:prstGeom prst="rect">
          <a:avLst/>
        </a:prstGeom>
        <a:solidFill>
          <a:schemeClr val="bg1"/>
        </a:solidFill>
        <a:ln w="12700">
          <a:solidFill>
            <a:srgbClr val="00B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solidFill>
                <a:srgbClr val="FF0000"/>
              </a:solidFill>
            </a:rPr>
            <a:t>【</a:t>
          </a:r>
          <a:r>
            <a:rPr kumimoji="1" lang="ja-JP" altLang="en-US" sz="1050">
              <a:solidFill>
                <a:srgbClr val="FF0000"/>
              </a:solidFill>
            </a:rPr>
            <a:t>許認可、権利関係等事業実施の前提となる事項及び実施上問題となる事項</a:t>
          </a:r>
          <a:r>
            <a:rPr kumimoji="1" lang="en-US" altLang="ja-JP" sz="1050">
              <a:solidFill>
                <a:srgbClr val="FF0000"/>
              </a:solidFill>
            </a:rPr>
            <a:t>】</a:t>
          </a:r>
          <a:r>
            <a:rPr kumimoji="1" lang="ja-JP" altLang="en-US" sz="1050">
              <a:solidFill>
                <a:srgbClr val="FF0000"/>
              </a:solidFill>
            </a:rPr>
            <a:t>は、補助事業遂行上、許認可、権利関係等関係者間の調整が必要となる事項について記入すること。該当しない場合は、「該当なし」にチェックを入れること</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52</xdr:row>
          <xdr:rowOff>47625</xdr:rowOff>
        </xdr:from>
        <xdr:to>
          <xdr:col>6</xdr:col>
          <xdr:colOff>9525</xdr:colOff>
          <xdr:row>52</xdr:row>
          <xdr:rowOff>180975</xdr:rowOff>
        </xdr:to>
        <xdr:sp macro="" textlink="">
          <xdr:nvSpPr>
            <xdr:cNvPr id="6202" name="CheckBox1"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66675</xdr:rowOff>
        </xdr:from>
        <xdr:to>
          <xdr:col>6</xdr:col>
          <xdr:colOff>9525</xdr:colOff>
          <xdr:row>62</xdr:row>
          <xdr:rowOff>200025</xdr:rowOff>
        </xdr:to>
        <xdr:sp macro="" textlink="">
          <xdr:nvSpPr>
            <xdr:cNvPr id="6203" name="CheckBox7"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101</xdr:col>
      <xdr:colOff>0</xdr:colOff>
      <xdr:row>82</xdr:row>
      <xdr:rowOff>9527</xdr:rowOff>
    </xdr:from>
    <xdr:to>
      <xdr:col>108</xdr:col>
      <xdr:colOff>19050</xdr:colOff>
      <xdr:row>99</xdr:row>
      <xdr:rowOff>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707600" y="15287627"/>
          <a:ext cx="4819650" cy="37623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導入設備の概要</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は、補助対象となる設備について数量・能力（容量）を漏れなく簡潔に記入すること（経費内訳と整合していること）（詳細は別途資料の添付可）。</a:t>
          </a:r>
          <a:endParaRPr lang="en-US" altLang="ja-JP" sz="1050">
            <a:solidFill>
              <a:srgbClr val="FF0000"/>
            </a:solidFill>
            <a:effectLst/>
            <a:latin typeface="+mn-ea"/>
            <a:ea typeface="+mn-ea"/>
            <a:cs typeface="+mn-cs"/>
          </a:endParaRPr>
        </a:p>
        <a:p>
          <a:r>
            <a:rPr kumimoji="1" lang="ja-JP" altLang="en-US" sz="1050">
              <a:solidFill>
                <a:srgbClr val="FF0000"/>
              </a:solidFill>
              <a:latin typeface="+mn-ea"/>
              <a:ea typeface="+mn-ea"/>
            </a:rPr>
            <a:t>　災害時対応の分電盤や蓄電池等を導入する場合には、当該設備についても記入すること。</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「（設備内容）」には、各電源の合計容量を記載し、その内訳を添付すること（小数点２位未満切り捨て）。</a:t>
          </a:r>
        </a:p>
      </xdr:txBody>
    </xdr:sp>
    <xdr:clientData/>
  </xdr:twoCellAnchor>
  <xdr:twoCellAnchor>
    <xdr:from>
      <xdr:col>101</xdr:col>
      <xdr:colOff>0</xdr:colOff>
      <xdr:row>106</xdr:row>
      <xdr:rowOff>9527</xdr:rowOff>
    </xdr:from>
    <xdr:to>
      <xdr:col>108</xdr:col>
      <xdr:colOff>19050</xdr:colOff>
      <xdr:row>119</xdr:row>
      <xdr:rowOff>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086975" y="15230477"/>
          <a:ext cx="0" cy="37623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導入設備の概要</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は、補助対象となる設備について数量・能力（容量）を漏れなく簡潔に記入すること（経費内訳と整合していること）（詳細は別途資料の添付可）。</a:t>
          </a:r>
          <a:endParaRPr lang="en-US" altLang="ja-JP" sz="1050">
            <a:solidFill>
              <a:srgbClr val="FF0000"/>
            </a:solidFill>
            <a:effectLst/>
            <a:latin typeface="+mn-ea"/>
            <a:ea typeface="+mn-ea"/>
            <a:cs typeface="+mn-cs"/>
          </a:endParaRPr>
        </a:p>
        <a:p>
          <a:r>
            <a:rPr kumimoji="1" lang="ja-JP" altLang="en-US" sz="1050">
              <a:solidFill>
                <a:srgbClr val="FF0000"/>
              </a:solidFill>
              <a:latin typeface="+mn-ea"/>
              <a:ea typeface="+mn-ea"/>
            </a:rPr>
            <a:t>　災害時対応の分電盤や蓄電池等を導入する場合には、当該設備についても記入すること。</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「（設備内容）」には、各電源の合計容量を記載し、その内訳を添付すること（小数点２位未満切り捨て）。</a:t>
          </a:r>
        </a:p>
      </xdr:txBody>
    </xdr:sp>
    <xdr:clientData/>
  </xdr:twoCellAnchor>
  <xdr:twoCellAnchor>
    <xdr:from>
      <xdr:col>101</xdr:col>
      <xdr:colOff>0</xdr:colOff>
      <xdr:row>127</xdr:row>
      <xdr:rowOff>9527</xdr:rowOff>
    </xdr:from>
    <xdr:to>
      <xdr:col>108</xdr:col>
      <xdr:colOff>19050</xdr:colOff>
      <xdr:row>132</xdr:row>
      <xdr:rowOff>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0086975" y="20173952"/>
          <a:ext cx="0" cy="29527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導入設備の概要</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は、補助対象となる設備について数量・能力（容量）を漏れなく簡潔に記入すること（経費内訳と整合していること）（詳細は別途資料の添付可）。</a:t>
          </a:r>
          <a:endParaRPr lang="en-US" altLang="ja-JP" sz="1050">
            <a:solidFill>
              <a:srgbClr val="FF0000"/>
            </a:solidFill>
            <a:effectLst/>
            <a:latin typeface="+mn-ea"/>
            <a:ea typeface="+mn-ea"/>
            <a:cs typeface="+mn-cs"/>
          </a:endParaRPr>
        </a:p>
        <a:p>
          <a:r>
            <a:rPr kumimoji="1" lang="ja-JP" altLang="en-US" sz="1050">
              <a:solidFill>
                <a:srgbClr val="FF0000"/>
              </a:solidFill>
              <a:latin typeface="+mn-ea"/>
              <a:ea typeface="+mn-ea"/>
            </a:rPr>
            <a:t>　災害時対応の分電盤や蓄電池等を導入する場合には、当該設備についても記入すること。</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「（設備内容）」には、各電源の合計容量を記載し、その内訳を添付すること（小数点２位未満切り捨て）。</a:t>
          </a:r>
        </a:p>
      </xdr:txBody>
    </xdr:sp>
    <xdr:clientData/>
  </xdr:twoCellAnchor>
  <xdr:twoCellAnchor>
    <xdr:from>
      <xdr:col>101</xdr:col>
      <xdr:colOff>0</xdr:colOff>
      <xdr:row>163</xdr:row>
      <xdr:rowOff>9527</xdr:rowOff>
    </xdr:from>
    <xdr:to>
      <xdr:col>108</xdr:col>
      <xdr:colOff>19050</xdr:colOff>
      <xdr:row>171</xdr:row>
      <xdr:rowOff>0</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0376647" y="24158203"/>
          <a:ext cx="0" cy="25454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導入設備の概要</a:t>
          </a:r>
          <a:r>
            <a:rPr lang="en-US" altLang="ja-JP" sz="1050">
              <a:solidFill>
                <a:srgbClr val="FF0000"/>
              </a:solidFill>
              <a:effectLst/>
              <a:latin typeface="+mn-ea"/>
              <a:ea typeface="+mn-ea"/>
              <a:cs typeface="+mn-cs"/>
            </a:rPr>
            <a:t>】</a:t>
          </a:r>
          <a:r>
            <a:rPr lang="ja-JP" altLang="en-US" sz="1050">
              <a:solidFill>
                <a:srgbClr val="FF0000"/>
              </a:solidFill>
              <a:effectLst/>
              <a:latin typeface="+mn-ea"/>
              <a:ea typeface="+mn-ea"/>
              <a:cs typeface="+mn-cs"/>
            </a:rPr>
            <a:t>は、補助対象となる設備について数量・能力（容量）を漏れなく簡潔に記入すること（経費内訳と整合していること）（詳細は別途資料の添付可）。</a:t>
          </a:r>
          <a:endParaRPr lang="en-US" altLang="ja-JP" sz="1050">
            <a:solidFill>
              <a:srgbClr val="FF0000"/>
            </a:solidFill>
            <a:effectLst/>
            <a:latin typeface="+mn-ea"/>
            <a:ea typeface="+mn-ea"/>
            <a:cs typeface="+mn-cs"/>
          </a:endParaRPr>
        </a:p>
        <a:p>
          <a:r>
            <a:rPr kumimoji="1" lang="ja-JP" altLang="en-US" sz="1050">
              <a:solidFill>
                <a:srgbClr val="FF0000"/>
              </a:solidFill>
              <a:latin typeface="+mn-ea"/>
              <a:ea typeface="+mn-ea"/>
            </a:rPr>
            <a:t>　災害時対応の分電盤や蓄電池等を導入する場合には、当該設備についても記入すること。</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「（設備内容）」には、各電源の合計容量を記載し、その内訳を添付すること（小数点２位未満切り捨て）。</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135</xdr:row>
          <xdr:rowOff>38100</xdr:rowOff>
        </xdr:from>
        <xdr:to>
          <xdr:col>6</xdr:col>
          <xdr:colOff>38100</xdr:colOff>
          <xdr:row>135</xdr:row>
          <xdr:rowOff>171450</xdr:rowOff>
        </xdr:to>
        <xdr:sp macro="" textlink="">
          <xdr:nvSpPr>
            <xdr:cNvPr id="6224" name="CheckBox8"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136</xdr:row>
          <xdr:rowOff>66675</xdr:rowOff>
        </xdr:from>
        <xdr:to>
          <xdr:col>6</xdr:col>
          <xdr:colOff>38100</xdr:colOff>
          <xdr:row>136</xdr:row>
          <xdr:rowOff>200025</xdr:rowOff>
        </xdr:to>
        <xdr:sp macro="" textlink="">
          <xdr:nvSpPr>
            <xdr:cNvPr id="6225" name="CheckBox9"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141</xdr:row>
          <xdr:rowOff>47625</xdr:rowOff>
        </xdr:from>
        <xdr:to>
          <xdr:col>6</xdr:col>
          <xdr:colOff>38100</xdr:colOff>
          <xdr:row>141</xdr:row>
          <xdr:rowOff>180975</xdr:rowOff>
        </xdr:to>
        <xdr:sp macro="" textlink="">
          <xdr:nvSpPr>
            <xdr:cNvPr id="6226" name="CheckBox10"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0</xdr:colOff>
      <xdr:row>2</xdr:row>
      <xdr:rowOff>0</xdr:rowOff>
    </xdr:from>
    <xdr:to>
      <xdr:col>113</xdr:col>
      <xdr:colOff>676275</xdr:colOff>
      <xdr:row>3</xdr:row>
      <xdr:rowOff>180975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343775" y="542925"/>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「事業名」は、事業内容を表した固有の名称としてください。</a:t>
          </a:r>
        </a:p>
      </xdr:txBody>
    </xdr:sp>
    <xdr:clientData/>
  </xdr:twoCellAnchor>
  <xdr:twoCellAnchor>
    <xdr:from>
      <xdr:col>78</xdr:col>
      <xdr:colOff>361950</xdr:colOff>
      <xdr:row>4</xdr:row>
      <xdr:rowOff>66675</xdr:rowOff>
    </xdr:from>
    <xdr:to>
      <xdr:col>113</xdr:col>
      <xdr:colOff>666750</xdr:colOff>
      <xdr:row>5</xdr:row>
      <xdr:rowOff>190500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334250" y="1143000"/>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「事業実施の団体名」は、共同事業者がいるときは代表事業者を記入してください。</a:t>
          </a:r>
        </a:p>
      </xdr:txBody>
    </xdr:sp>
    <xdr:clientData/>
  </xdr:twoCellAnchor>
  <xdr:twoCellAnchor>
    <xdr:from>
      <xdr:col>79</xdr:col>
      <xdr:colOff>0</xdr:colOff>
      <xdr:row>7</xdr:row>
      <xdr:rowOff>0</xdr:rowOff>
    </xdr:from>
    <xdr:to>
      <xdr:col>113</xdr:col>
      <xdr:colOff>661459</xdr:colOff>
      <xdr:row>9</xdr:row>
      <xdr:rowOff>3175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7260167" y="1905000"/>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「事業実施の代表者」は、応募申請書の申請者名（代表者名）を記入してください。</a:t>
          </a:r>
        </a:p>
      </xdr:txBody>
    </xdr:sp>
    <xdr:clientData/>
  </xdr:twoCellAnchor>
  <xdr:twoCellAnchor>
    <xdr:from>
      <xdr:col>79</xdr:col>
      <xdr:colOff>0</xdr:colOff>
      <xdr:row>12</xdr:row>
      <xdr:rowOff>0</xdr:rowOff>
    </xdr:from>
    <xdr:to>
      <xdr:col>113</xdr:col>
      <xdr:colOff>661459</xdr:colOff>
      <xdr:row>13</xdr:row>
      <xdr:rowOff>149225</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7260167" y="2984500"/>
          <a:ext cx="5476875" cy="5619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「事業実施の担当者（事業の窓口となる方）」は、事業実施の代表者と同じ法人の所属にしてください（社外コンサルタント等は不可）。</a:t>
          </a:r>
          <a:endParaRPr kumimoji="1" lang="en-US" altLang="ja-JP" sz="1050">
            <a:solidFill>
              <a:srgbClr val="FF0000"/>
            </a:solidFill>
          </a:endParaRPr>
        </a:p>
        <a:p>
          <a:endParaRPr kumimoji="1" lang="ja-JP" altLang="en-US" sz="1050">
            <a:solidFill>
              <a:srgbClr val="FF0000"/>
            </a:solidFill>
          </a:endParaRPr>
        </a:p>
      </xdr:txBody>
    </xdr:sp>
    <xdr:clientData/>
  </xdr:twoCellAnchor>
  <xdr:twoCellAnchor>
    <xdr:from>
      <xdr:col>79</xdr:col>
      <xdr:colOff>0</xdr:colOff>
      <xdr:row>17</xdr:row>
      <xdr:rowOff>0</xdr:rowOff>
    </xdr:from>
    <xdr:to>
      <xdr:col>113</xdr:col>
      <xdr:colOff>661459</xdr:colOff>
      <xdr:row>19</xdr:row>
      <xdr:rowOff>187325</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7260167" y="4222750"/>
          <a:ext cx="5476875" cy="69532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「事業の主たる実施場所」は、実際に補助事業を行う場所の住所・名称を記載してください（地図を添付してください。）。</a:t>
          </a:r>
          <a:endParaRPr kumimoji="1" lang="en-US" altLang="ja-JP" sz="1050">
            <a:solidFill>
              <a:srgbClr val="FF0000"/>
            </a:solidFill>
          </a:endParaRPr>
        </a:p>
        <a:p>
          <a:endParaRPr kumimoji="1" lang="ja-JP" altLang="en-US" sz="1050">
            <a:solidFill>
              <a:srgbClr val="FF0000"/>
            </a:solidFill>
          </a:endParaRPr>
        </a:p>
      </xdr:txBody>
    </xdr:sp>
    <xdr:clientData/>
  </xdr:twoCellAnchor>
  <xdr:twoCellAnchor>
    <xdr:from>
      <xdr:col>79</xdr:col>
      <xdr:colOff>0</xdr:colOff>
      <xdr:row>23</xdr:row>
      <xdr:rowOff>179916</xdr:rowOff>
    </xdr:from>
    <xdr:to>
      <xdr:col>113</xdr:col>
      <xdr:colOff>661459</xdr:colOff>
      <xdr:row>28</xdr:row>
      <xdr:rowOff>151341</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7260167" y="5672666"/>
          <a:ext cx="5476875" cy="92392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共同事業者が６社以上の場合は、６社目からは「共同事業者」シートに記載してください。</a:t>
          </a:r>
        </a:p>
      </xdr:txBody>
    </xdr:sp>
    <xdr:clientData/>
  </xdr:twoCellAnchor>
  <xdr:twoCellAnchor>
    <xdr:from>
      <xdr:col>79</xdr:col>
      <xdr:colOff>0</xdr:colOff>
      <xdr:row>67</xdr:row>
      <xdr:rowOff>0</xdr:rowOff>
    </xdr:from>
    <xdr:to>
      <xdr:col>113</xdr:col>
      <xdr:colOff>280459</xdr:colOff>
      <xdr:row>71</xdr:row>
      <xdr:rowOff>42334</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7260167" y="12446000"/>
          <a:ext cx="5095875" cy="846667"/>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mn-ea"/>
              <a:ea typeface="+mn-ea"/>
            </a:rPr>
            <a:t>＊「目的」は、導入する事業の目的・概要を簡潔に記載してください（</a:t>
          </a:r>
          <a:r>
            <a:rPr kumimoji="1" lang="en-US" altLang="ja-JP" sz="1050">
              <a:solidFill>
                <a:srgbClr val="FF0000"/>
              </a:solidFill>
              <a:latin typeface="+mn-ea"/>
              <a:ea typeface="+mn-ea"/>
            </a:rPr>
            <a:t>500</a:t>
          </a:r>
          <a:r>
            <a:rPr kumimoji="1" lang="ja-JP" altLang="en-US" sz="1050">
              <a:solidFill>
                <a:srgbClr val="FF0000"/>
              </a:solidFill>
              <a:latin typeface="+mn-ea"/>
              <a:ea typeface="+mn-ea"/>
            </a:rPr>
            <a:t>字以内。詳細（図など）を別に添付可。）。</a:t>
          </a:r>
          <a:endParaRPr kumimoji="1" lang="en-US" altLang="ja-JP" sz="1050">
            <a:solidFill>
              <a:srgbClr val="FF0000"/>
            </a:solidFill>
            <a:latin typeface="+mn-ea"/>
            <a:ea typeface="+mn-ea"/>
          </a:endParaRPr>
        </a:p>
      </xdr:txBody>
    </xdr:sp>
    <xdr:clientData/>
  </xdr:twoCellAnchor>
  <xdr:twoCellAnchor>
    <xdr:from>
      <xdr:col>79</xdr:col>
      <xdr:colOff>31750</xdr:colOff>
      <xdr:row>109</xdr:row>
      <xdr:rowOff>164042</xdr:rowOff>
    </xdr:from>
    <xdr:to>
      <xdr:col>113</xdr:col>
      <xdr:colOff>312209</xdr:colOff>
      <xdr:row>115</xdr:row>
      <xdr:rowOff>38100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375525" y="20985692"/>
          <a:ext cx="5081059" cy="13409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導入を検討する設備等</a:t>
          </a:r>
          <a:r>
            <a:rPr kumimoji="1" lang="en-US" altLang="ja-JP" sz="1050">
              <a:solidFill>
                <a:srgbClr val="FF0000"/>
              </a:solidFill>
              <a:latin typeface="+mn-ea"/>
              <a:ea typeface="+mn-ea"/>
            </a:rPr>
            <a:t>】</a:t>
          </a:r>
          <a:r>
            <a:rPr kumimoji="1" lang="ja-JP" altLang="en-US" sz="1050">
              <a:solidFill>
                <a:srgbClr val="FF0000"/>
              </a:solidFill>
              <a:latin typeface="+mn-ea"/>
              <a:ea typeface="+mn-ea"/>
            </a:rPr>
            <a:t>は、事業化計画策定の対象となる設備等について簡潔に説明してください（</a:t>
          </a:r>
          <a:r>
            <a:rPr kumimoji="1" lang="en-US" altLang="ja-JP" sz="1050">
              <a:solidFill>
                <a:srgbClr val="FF0000"/>
              </a:solidFill>
              <a:latin typeface="+mn-ea"/>
              <a:ea typeface="+mn-ea"/>
            </a:rPr>
            <a:t>500</a:t>
          </a:r>
          <a:r>
            <a:rPr kumimoji="1" lang="ja-JP" altLang="en-US" sz="1050">
              <a:solidFill>
                <a:srgbClr val="FF0000"/>
              </a:solidFill>
              <a:latin typeface="+mn-ea"/>
              <a:ea typeface="+mn-ea"/>
            </a:rPr>
            <a:t>字以内。詳細（図など）を別で添付可。）。</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特に、当該設備がエネルギー起源</a:t>
          </a:r>
          <a:r>
            <a:rPr kumimoji="1" lang="en-US" altLang="ja-JP" sz="1050">
              <a:solidFill>
                <a:srgbClr val="FF0000"/>
              </a:solidFill>
              <a:latin typeface="+mn-ea"/>
              <a:ea typeface="+mn-ea"/>
            </a:rPr>
            <a:t>CO2</a:t>
          </a:r>
          <a:r>
            <a:rPr kumimoji="1" lang="ja-JP" altLang="en-US" sz="1050">
              <a:solidFill>
                <a:srgbClr val="FF0000"/>
              </a:solidFill>
              <a:latin typeface="+mn-ea"/>
              <a:ea typeface="+mn-ea"/>
            </a:rPr>
            <a:t>の削減にどのように資するかを（例：ボイラ燃料としての重油の削減、商用電力の購入削減）記載してください。</a:t>
          </a:r>
        </a:p>
        <a:p>
          <a:r>
            <a:rPr kumimoji="1" lang="ja-JP" altLang="en-US" sz="1050">
              <a:solidFill>
                <a:srgbClr val="FF0000"/>
              </a:solidFill>
              <a:latin typeface="+mn-ea"/>
              <a:ea typeface="+mn-ea"/>
            </a:rPr>
            <a:t>＊   導入対象設備の想定される規模、用途、場所等も併せて記載してください。</a:t>
          </a:r>
        </a:p>
      </xdr:txBody>
    </xdr:sp>
    <xdr:clientData/>
  </xdr:twoCellAnchor>
  <xdr:twoCellAnchor>
    <xdr:from>
      <xdr:col>79</xdr:col>
      <xdr:colOff>0</xdr:colOff>
      <xdr:row>83</xdr:row>
      <xdr:rowOff>1</xdr:rowOff>
    </xdr:from>
    <xdr:to>
      <xdr:col>113</xdr:col>
      <xdr:colOff>280459</xdr:colOff>
      <xdr:row>87</xdr:row>
      <xdr:rowOff>148168</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7260167" y="15472834"/>
          <a:ext cx="5095875" cy="994834"/>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事業化計画策定のために実施する内容</a:t>
          </a:r>
          <a:r>
            <a:rPr kumimoji="1" lang="en-US" altLang="ja-JP" sz="1050">
              <a:solidFill>
                <a:srgbClr val="FF0000"/>
              </a:solidFill>
              <a:latin typeface="+mn-ea"/>
              <a:ea typeface="+mn-ea"/>
            </a:rPr>
            <a:t>】</a:t>
          </a:r>
          <a:r>
            <a:rPr kumimoji="1" lang="ja-JP" altLang="en-US" sz="1050">
              <a:solidFill>
                <a:srgbClr val="FF0000"/>
              </a:solidFill>
              <a:latin typeface="+mn-ea"/>
              <a:ea typeface="+mn-ea"/>
            </a:rPr>
            <a:t>は、事業化計画策定のために実施する内容を具体的に記載するとともに、実施内容ごとに要する経費を簡潔に記載してください（</a:t>
          </a:r>
          <a:r>
            <a:rPr kumimoji="1" lang="en-US" altLang="ja-JP" sz="1050">
              <a:solidFill>
                <a:srgbClr val="FF0000"/>
              </a:solidFill>
              <a:latin typeface="+mn-ea"/>
              <a:ea typeface="+mn-ea"/>
            </a:rPr>
            <a:t>500</a:t>
          </a:r>
          <a:r>
            <a:rPr kumimoji="1" lang="ja-JP" altLang="en-US" sz="1050">
              <a:solidFill>
                <a:srgbClr val="FF0000"/>
              </a:solidFill>
              <a:latin typeface="+mn-ea"/>
              <a:ea typeface="+mn-ea"/>
            </a:rPr>
            <a:t>字以内。詳細（図など）を別添で添付可。）。</a:t>
          </a:r>
        </a:p>
      </xdr:txBody>
    </xdr:sp>
    <xdr:clientData/>
  </xdr:twoCellAnchor>
  <xdr:twoCellAnchor>
    <xdr:from>
      <xdr:col>79</xdr:col>
      <xdr:colOff>0</xdr:colOff>
      <xdr:row>88</xdr:row>
      <xdr:rowOff>61383</xdr:rowOff>
    </xdr:from>
    <xdr:to>
      <xdr:col>113</xdr:col>
      <xdr:colOff>280459</xdr:colOff>
      <xdr:row>98</xdr:row>
      <xdr:rowOff>116416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60167" y="18645716"/>
          <a:ext cx="5095875" cy="21717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各年度の事業計画及び概算額</a:t>
          </a:r>
          <a:r>
            <a:rPr kumimoji="1" lang="en-US" altLang="ja-JP" sz="1050">
              <a:solidFill>
                <a:srgbClr val="FF0000"/>
              </a:solidFill>
              <a:latin typeface="+mn-ea"/>
              <a:ea typeface="+mn-ea"/>
            </a:rPr>
            <a:t>】</a:t>
          </a:r>
        </a:p>
        <a:p>
          <a:r>
            <a:rPr kumimoji="1" lang="ja-JP" altLang="en-US" sz="1050">
              <a:solidFill>
                <a:srgbClr val="FF0000"/>
              </a:solidFill>
              <a:latin typeface="+mn-ea"/>
              <a:ea typeface="+mn-ea"/>
            </a:rPr>
            <a:t>＊「令和</a:t>
          </a:r>
          <a:r>
            <a:rPr kumimoji="1" lang="en-US" altLang="ja-JP" sz="1050">
              <a:solidFill>
                <a:srgbClr val="FF0000"/>
              </a:solidFill>
              <a:latin typeface="+mn-ea"/>
              <a:ea typeface="+mn-ea"/>
            </a:rPr>
            <a:t>3</a:t>
          </a:r>
          <a:r>
            <a:rPr kumimoji="1" lang="ja-JP" altLang="en-US" sz="1050">
              <a:solidFill>
                <a:srgbClr val="FF0000"/>
              </a:solidFill>
              <a:latin typeface="+mn-ea"/>
              <a:ea typeface="+mn-ea"/>
            </a:rPr>
            <a:t>年度（計画策定）」は</a:t>
          </a:r>
          <a:r>
            <a:rPr kumimoji="1" lang="en-US" altLang="ja-JP" sz="1050">
              <a:solidFill>
                <a:srgbClr val="FF0000"/>
              </a:solidFill>
              <a:latin typeface="+mn-ea"/>
              <a:ea typeface="+mn-ea"/>
            </a:rPr>
            <a:t>『C-1</a:t>
          </a:r>
          <a:r>
            <a:rPr kumimoji="1" lang="ja-JP" altLang="en-US" sz="1050">
              <a:solidFill>
                <a:srgbClr val="FF0000"/>
              </a:solidFill>
              <a:latin typeface="+mn-ea"/>
              <a:ea typeface="+mn-ea"/>
            </a:rPr>
            <a:t>別紙</a:t>
          </a:r>
          <a:r>
            <a:rPr kumimoji="1" lang="en-US" altLang="ja-JP" sz="1050">
              <a:solidFill>
                <a:srgbClr val="FF0000"/>
              </a:solidFill>
              <a:latin typeface="+mn-ea"/>
              <a:ea typeface="+mn-ea"/>
            </a:rPr>
            <a:t>2</a:t>
          </a:r>
          <a:r>
            <a:rPr kumimoji="1" lang="ja-JP" altLang="en-US" sz="1050">
              <a:solidFill>
                <a:srgbClr val="FF0000"/>
              </a:solidFill>
              <a:latin typeface="+mn-ea"/>
              <a:ea typeface="+mn-ea"/>
            </a:rPr>
            <a:t>経費内訳</a:t>
          </a:r>
          <a:r>
            <a:rPr kumimoji="1" lang="en-US" altLang="ja-JP" sz="1050">
              <a:solidFill>
                <a:srgbClr val="FF0000"/>
              </a:solidFill>
              <a:latin typeface="+mn-ea"/>
              <a:ea typeface="+mn-ea"/>
            </a:rPr>
            <a:t>』</a:t>
          </a:r>
          <a:r>
            <a:rPr kumimoji="1" lang="ja-JP" altLang="en-US" sz="1050">
              <a:solidFill>
                <a:srgbClr val="FF0000"/>
              </a:solidFill>
              <a:latin typeface="+mn-ea"/>
              <a:ea typeface="+mn-ea"/>
            </a:rPr>
            <a:t>の「</a:t>
          </a:r>
          <a:r>
            <a:rPr kumimoji="1" lang="en-US" altLang="ja-JP" sz="1050">
              <a:solidFill>
                <a:srgbClr val="FF0000"/>
              </a:solidFill>
              <a:latin typeface="+mn-ea"/>
              <a:ea typeface="+mn-ea"/>
            </a:rPr>
            <a:t>(4) </a:t>
          </a:r>
          <a:r>
            <a:rPr kumimoji="1" lang="ja-JP" altLang="en-US" sz="1050">
              <a:solidFill>
                <a:srgbClr val="FF0000"/>
              </a:solidFill>
              <a:latin typeface="+mn-ea"/>
              <a:ea typeface="+mn-ea"/>
            </a:rPr>
            <a:t>補助対象経費支出予定額」が自動入力されますので、入力不要です。</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a:t>
          </a:r>
          <a:r>
            <a:rPr kumimoji="1" lang="ja-JP" altLang="en-US" sz="1050" b="1" u="sng">
              <a:solidFill>
                <a:srgbClr val="FF0000"/>
              </a:solidFill>
              <a:latin typeface="+mn-ea"/>
              <a:ea typeface="+mn-ea"/>
            </a:rPr>
            <a:t>「令和</a:t>
          </a:r>
          <a:r>
            <a:rPr kumimoji="1" lang="en-US" altLang="ja-JP" sz="1050" b="1" u="sng">
              <a:solidFill>
                <a:srgbClr val="FF0000"/>
              </a:solidFill>
              <a:latin typeface="+mn-ea"/>
              <a:ea typeface="+mn-ea"/>
            </a:rPr>
            <a:t>4</a:t>
          </a:r>
          <a:r>
            <a:rPr kumimoji="1" lang="ja-JP" altLang="en-US" sz="1050" b="1" u="sng">
              <a:solidFill>
                <a:srgbClr val="FF0000"/>
              </a:solidFill>
              <a:latin typeface="+mn-ea"/>
              <a:ea typeface="+mn-ea"/>
            </a:rPr>
            <a:t>～</a:t>
          </a:r>
          <a:r>
            <a:rPr kumimoji="1" lang="en-US" altLang="ja-JP" sz="1050" b="1" u="sng">
              <a:solidFill>
                <a:srgbClr val="FF0000"/>
              </a:solidFill>
              <a:latin typeface="+mn-ea"/>
              <a:ea typeface="+mn-ea"/>
            </a:rPr>
            <a:t>6</a:t>
          </a:r>
          <a:r>
            <a:rPr kumimoji="1" lang="ja-JP" altLang="en-US" sz="1050" b="1" u="sng">
              <a:solidFill>
                <a:srgbClr val="FF0000"/>
              </a:solidFill>
              <a:latin typeface="+mn-ea"/>
              <a:ea typeface="+mn-ea"/>
            </a:rPr>
            <a:t>年度（設備等導入）」は、設備等導入で必要な金額を概算で記入してください（次年度以後の設備等入導入の応募にあたって申請額を制約するものではありません。）</a:t>
          </a:r>
          <a:r>
            <a:rPr kumimoji="1" lang="ja-JP" altLang="en-US" sz="1050">
              <a:solidFill>
                <a:srgbClr val="FF0000"/>
              </a:solidFill>
              <a:latin typeface="+mn-ea"/>
              <a:ea typeface="+mn-ea"/>
            </a:rPr>
            <a:t>。</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＊「合計額</a:t>
          </a:r>
          <a:r>
            <a:rPr kumimoji="1" lang="en-US" altLang="ja-JP" sz="1050">
              <a:solidFill>
                <a:srgbClr val="FF0000"/>
              </a:solidFill>
              <a:latin typeface="+mn-ea"/>
              <a:ea typeface="+mn-ea"/>
            </a:rPr>
            <a:t>(C)</a:t>
          </a:r>
          <a:r>
            <a:rPr kumimoji="1" lang="ja-JP" altLang="en-US" sz="1050">
              <a:solidFill>
                <a:srgbClr val="FF0000"/>
              </a:solidFill>
              <a:latin typeface="+mn-ea"/>
              <a:ea typeface="+mn-ea"/>
            </a:rPr>
            <a:t>」は、</a:t>
          </a:r>
          <a:r>
            <a:rPr kumimoji="1" lang="en-US" altLang="ja-JP" sz="1050">
              <a:solidFill>
                <a:srgbClr val="FF0000"/>
              </a:solidFill>
              <a:latin typeface="+mn-ea"/>
              <a:ea typeface="+mn-ea"/>
            </a:rPr>
            <a:t>CO2</a:t>
          </a:r>
          <a:r>
            <a:rPr kumimoji="1" lang="ja-JP" altLang="en-US" sz="1050">
              <a:solidFill>
                <a:srgbClr val="FF0000"/>
              </a:solidFill>
              <a:latin typeface="+mn-ea"/>
              <a:ea typeface="+mn-ea"/>
            </a:rPr>
            <a:t>削減コストの「設置コスト」の分子となります。</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＊「うち資本費合計額」は、設備等導入</a:t>
          </a:r>
          <a:r>
            <a:rPr kumimoji="1" lang="en-US" altLang="ja-JP" sz="1050">
              <a:solidFill>
                <a:srgbClr val="FF0000"/>
              </a:solidFill>
              <a:latin typeface="+mn-ea"/>
              <a:ea typeface="+mn-ea"/>
            </a:rPr>
            <a:t>(B)</a:t>
          </a:r>
          <a:r>
            <a:rPr kumimoji="1" lang="ja-JP" altLang="en-US" sz="1050">
              <a:solidFill>
                <a:srgbClr val="FF0000"/>
              </a:solidFill>
              <a:latin typeface="+mn-ea"/>
              <a:ea typeface="+mn-ea"/>
            </a:rPr>
            <a:t>に補助金が入った場合の自己負担額です（自動計算）。</a:t>
          </a:r>
          <a:endParaRPr kumimoji="1" lang="en-US" altLang="ja-JP" sz="1050">
            <a:solidFill>
              <a:srgbClr val="FF0000"/>
            </a:solidFill>
            <a:latin typeface="+mn-ea"/>
            <a:ea typeface="+mn-ea"/>
          </a:endParaRPr>
        </a:p>
        <a:p>
          <a:endParaRPr kumimoji="1" lang="ja-JP" altLang="en-US" sz="1050">
            <a:solidFill>
              <a:srgbClr val="FF0000"/>
            </a:solidFill>
            <a:latin typeface="+mn-ea"/>
            <a:ea typeface="+mn-ea"/>
          </a:endParaRPr>
        </a:p>
      </xdr:txBody>
    </xdr:sp>
    <xdr:clientData/>
  </xdr:twoCellAnchor>
  <xdr:twoCellAnchor>
    <xdr:from>
      <xdr:col>79</xdr:col>
      <xdr:colOff>31750</xdr:colOff>
      <xdr:row>116</xdr:row>
      <xdr:rowOff>31750</xdr:rowOff>
    </xdr:from>
    <xdr:to>
      <xdr:col>113</xdr:col>
      <xdr:colOff>312209</xdr:colOff>
      <xdr:row>124</xdr:row>
      <xdr:rowOff>158750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91917" y="23590250"/>
          <a:ext cx="5095875" cy="1608667"/>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導入を検討する設備等の出力</a:t>
          </a:r>
          <a:r>
            <a:rPr kumimoji="1" lang="en-US" altLang="ja-JP" sz="1050">
              <a:solidFill>
                <a:srgbClr val="FF0000"/>
              </a:solidFill>
              <a:latin typeface="+mn-ea"/>
              <a:ea typeface="+mn-ea"/>
            </a:rPr>
            <a:t>】</a:t>
          </a:r>
          <a:r>
            <a:rPr kumimoji="1" lang="ja-JP" altLang="en-US" sz="1050">
              <a:solidFill>
                <a:srgbClr val="FF0000"/>
              </a:solidFill>
              <a:latin typeface="+mn-ea"/>
              <a:ea typeface="+mn-ea"/>
            </a:rPr>
            <a:t>は、導入を検討する設備等の電源種とその出力を記載してください（</a:t>
          </a:r>
          <a:r>
            <a:rPr kumimoji="1" lang="ja-JP" altLang="en-US" sz="1050" b="1" u="sng">
              <a:solidFill>
                <a:srgbClr val="FF0000"/>
              </a:solidFill>
              <a:latin typeface="+mn-ea"/>
              <a:ea typeface="+mn-ea"/>
            </a:rPr>
            <a:t>次年度以後の設備等入導入の応募にあたって申請内容を制約するものではありません。</a:t>
          </a:r>
          <a:r>
            <a:rPr kumimoji="1" lang="ja-JP" altLang="en-US" sz="1050">
              <a:solidFill>
                <a:srgbClr val="FF0000"/>
              </a:solidFill>
              <a:latin typeface="+mn-ea"/>
              <a:ea typeface="+mn-ea"/>
            </a:rPr>
            <a:t>）。</a:t>
          </a:r>
          <a:br>
            <a:rPr kumimoji="1" lang="en-US" altLang="ja-JP" sz="1050">
              <a:solidFill>
                <a:srgbClr val="FF0000"/>
              </a:solidFill>
              <a:latin typeface="+mn-ea"/>
              <a:ea typeface="+mn-ea"/>
            </a:rPr>
          </a:br>
          <a:r>
            <a:rPr kumimoji="1" lang="ja-JP" altLang="en-US" sz="1050">
              <a:solidFill>
                <a:srgbClr val="FF0000"/>
              </a:solidFill>
              <a:latin typeface="+mn-ea"/>
              <a:ea typeface="+mn-ea"/>
            </a:rPr>
            <a:t>＊「バイオマス」を選んだときは、原料の種別も選んでください。</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＊この「電源種」と「出力」は、＜コスト要件を満たすことの説明＞で使用します。</a:t>
          </a:r>
          <a:br>
            <a:rPr kumimoji="1" lang="en-US" altLang="ja-JP" sz="1050">
              <a:solidFill>
                <a:srgbClr val="FF0000"/>
              </a:solidFill>
              <a:latin typeface="+mn-ea"/>
              <a:ea typeface="+mn-ea"/>
            </a:rPr>
          </a:br>
          <a:endParaRPr kumimoji="1" lang="ja-JP" altLang="en-US" sz="105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53</xdr:row>
          <xdr:rowOff>47625</xdr:rowOff>
        </xdr:from>
        <xdr:to>
          <xdr:col>10</xdr:col>
          <xdr:colOff>9525</xdr:colOff>
          <xdr:row>53</xdr:row>
          <xdr:rowOff>180975</xdr:rowOff>
        </xdr:to>
        <xdr:sp macro="" textlink="">
          <xdr:nvSpPr>
            <xdr:cNvPr id="6229" name="CheckBox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57150</xdr:rowOff>
        </xdr:from>
        <xdr:to>
          <xdr:col>10</xdr:col>
          <xdr:colOff>9525</xdr:colOff>
          <xdr:row>57</xdr:row>
          <xdr:rowOff>190500</xdr:rowOff>
        </xdr:to>
        <xdr:sp macro="" textlink="">
          <xdr:nvSpPr>
            <xdr:cNvPr id="6231" name="CheckBox5"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0</xdr:colOff>
      <xdr:row>51</xdr:row>
      <xdr:rowOff>1</xdr:rowOff>
    </xdr:from>
    <xdr:to>
      <xdr:col>113</xdr:col>
      <xdr:colOff>280459</xdr:colOff>
      <xdr:row>55</xdr:row>
      <xdr:rowOff>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7260167" y="10826751"/>
          <a:ext cx="5095875" cy="931332"/>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事業の分類</a:t>
          </a:r>
          <a:r>
            <a:rPr kumimoji="1" lang="en-US" altLang="ja-JP" sz="1050">
              <a:solidFill>
                <a:srgbClr val="FF0000"/>
              </a:solidFill>
              <a:latin typeface="+mn-ea"/>
              <a:ea typeface="+mn-ea"/>
            </a:rPr>
            <a:t>】</a:t>
          </a:r>
          <a:r>
            <a:rPr kumimoji="1" lang="ja-JP" altLang="en-US" sz="1050">
              <a:solidFill>
                <a:srgbClr val="FF0000"/>
              </a:solidFill>
              <a:latin typeface="+mn-ea"/>
              <a:ea typeface="+mn-ea"/>
            </a:rPr>
            <a:t>「</a:t>
          </a:r>
          <a:r>
            <a:rPr kumimoji="1" lang="en-US" altLang="ja-JP" sz="1050">
              <a:solidFill>
                <a:srgbClr val="FF0000"/>
              </a:solidFill>
              <a:latin typeface="+mn-ea"/>
              <a:ea typeface="+mn-ea"/>
            </a:rPr>
            <a:t>a</a:t>
          </a:r>
          <a:r>
            <a:rPr kumimoji="1" lang="ja-JP" altLang="en-US" sz="1050">
              <a:solidFill>
                <a:srgbClr val="FF0000"/>
              </a:solidFill>
              <a:latin typeface="+mn-ea"/>
              <a:ea typeface="+mn-ea"/>
            </a:rPr>
            <a:t>再生可能エネルギー発電設備導入計画」を選んだ場合は、必ず「自家消費型」か「災害時の自立機能付き」にチェックを入れるとともに、それぞれのチェックボックスを確認のうえ、チェックを入れてください。</a:t>
          </a:r>
          <a:endParaRPr kumimoji="1" lang="en-US" altLang="ja-JP" sz="1050">
            <a:solidFill>
              <a:srgbClr val="FF0000"/>
            </a:solidFill>
            <a:latin typeface="+mn-ea"/>
            <a:ea typeface="+mn-ea"/>
          </a:endParaRPr>
        </a:p>
      </xdr:txBody>
    </xdr:sp>
    <xdr:clientData/>
  </xdr:twoCellAnchor>
  <xdr:twoCellAnchor>
    <xdr:from>
      <xdr:col>79</xdr:col>
      <xdr:colOff>25400</xdr:colOff>
      <xdr:row>127</xdr:row>
      <xdr:rowOff>127001</xdr:rowOff>
    </xdr:from>
    <xdr:to>
      <xdr:col>113</xdr:col>
      <xdr:colOff>305859</xdr:colOff>
      <xdr:row>132</xdr:row>
      <xdr:rowOff>42335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7369175" y="26977976"/>
          <a:ext cx="5081059" cy="963084"/>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設備導入等の時期</a:t>
          </a:r>
          <a:r>
            <a:rPr kumimoji="1" lang="en-US" altLang="ja-JP" sz="1050">
              <a:solidFill>
                <a:srgbClr val="FF0000"/>
              </a:solidFill>
              <a:latin typeface="+mn-ea"/>
              <a:ea typeface="+mn-ea"/>
            </a:rPr>
            <a:t>】</a:t>
          </a:r>
          <a:r>
            <a:rPr kumimoji="1" lang="ja-JP" altLang="en-US" sz="1050">
              <a:solidFill>
                <a:srgbClr val="FF0000"/>
              </a:solidFill>
              <a:latin typeface="+mn-ea"/>
              <a:ea typeface="+mn-ea"/>
            </a:rPr>
            <a:t>は、設備等の導入時について、簡潔に説明してください（</a:t>
          </a:r>
          <a:r>
            <a:rPr kumimoji="1" lang="en-US" altLang="ja-JP" sz="1050">
              <a:solidFill>
                <a:srgbClr val="FF0000"/>
              </a:solidFill>
              <a:latin typeface="+mn-ea"/>
              <a:ea typeface="+mn-ea"/>
            </a:rPr>
            <a:t>200</a:t>
          </a:r>
          <a:r>
            <a:rPr kumimoji="1" lang="ja-JP" altLang="en-US" sz="1050">
              <a:solidFill>
                <a:srgbClr val="FF0000"/>
              </a:solidFill>
              <a:latin typeface="+mn-ea"/>
              <a:ea typeface="+mn-ea"/>
            </a:rPr>
            <a:t>字以内。詳細（図など）を別で添付可。）。</a:t>
          </a: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54</xdr:row>
          <xdr:rowOff>47625</xdr:rowOff>
        </xdr:from>
        <xdr:to>
          <xdr:col>13</xdr:col>
          <xdr:colOff>9525</xdr:colOff>
          <xdr:row>54</xdr:row>
          <xdr:rowOff>180975</xdr:rowOff>
        </xdr:to>
        <xdr:sp macro="" textlink="">
          <xdr:nvSpPr>
            <xdr:cNvPr id="6233" name="CheckBox3"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55</xdr:row>
          <xdr:rowOff>57150</xdr:rowOff>
        </xdr:from>
        <xdr:to>
          <xdr:col>13</xdr:col>
          <xdr:colOff>9525</xdr:colOff>
          <xdr:row>55</xdr:row>
          <xdr:rowOff>190500</xdr:rowOff>
        </xdr:to>
        <xdr:sp macro="" textlink="">
          <xdr:nvSpPr>
            <xdr:cNvPr id="6234" name="CheckBox4"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58</xdr:row>
          <xdr:rowOff>47625</xdr:rowOff>
        </xdr:from>
        <xdr:to>
          <xdr:col>13</xdr:col>
          <xdr:colOff>9525</xdr:colOff>
          <xdr:row>58</xdr:row>
          <xdr:rowOff>180975</xdr:rowOff>
        </xdr:to>
        <xdr:sp macro="" textlink="">
          <xdr:nvSpPr>
            <xdr:cNvPr id="6235" name="CheckBox6"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78</xdr:col>
      <xdr:colOff>368300</xdr:colOff>
      <xdr:row>134</xdr:row>
      <xdr:rowOff>94191</xdr:rowOff>
    </xdr:from>
    <xdr:to>
      <xdr:col>113</xdr:col>
      <xdr:colOff>303742</xdr:colOff>
      <xdr:row>139</xdr:row>
      <xdr:rowOff>9525</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7340600" y="28431066"/>
          <a:ext cx="5107517" cy="1010709"/>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補助対象設備を導入する施設の地域特性について</a:t>
          </a:r>
          <a:r>
            <a:rPr kumimoji="1" lang="en-US" altLang="ja-JP" sz="1050">
              <a:solidFill>
                <a:srgbClr val="FF0000"/>
              </a:solidFill>
            </a:rPr>
            <a:t>】</a:t>
          </a:r>
          <a:r>
            <a:rPr kumimoji="1" lang="ja-JP" altLang="en-US" sz="1050">
              <a:solidFill>
                <a:srgbClr val="FF0000"/>
              </a:solidFill>
            </a:rPr>
            <a:t>は、設置場所が、土砂災害地域又は浸水被害危険性地域に該当するか、該当する場合は、土砂災害をの危険性を回避されている理由や浸水時にも設備を保全するための措置などを記載してください。</a:t>
          </a:r>
        </a:p>
        <a:p>
          <a:endParaRPr kumimoji="1" lang="ja-JP" altLang="en-US" sz="1050">
            <a:solidFill>
              <a:srgbClr val="FF0000"/>
            </a:solidFill>
          </a:endParaRPr>
        </a:p>
      </xdr:txBody>
    </xdr:sp>
    <xdr:clientData/>
  </xdr:twoCellAnchor>
  <xdr:twoCellAnchor>
    <xdr:from>
      <xdr:col>78</xdr:col>
      <xdr:colOff>364067</xdr:colOff>
      <xdr:row>148</xdr:row>
      <xdr:rowOff>127001</xdr:rowOff>
    </xdr:from>
    <xdr:to>
      <xdr:col>113</xdr:col>
      <xdr:colOff>463551</xdr:colOff>
      <xdr:row>159</xdr:row>
      <xdr:rowOff>152400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7336367" y="31530926"/>
          <a:ext cx="5271559" cy="2435224"/>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補助対象設備による電力の使途</a:t>
          </a:r>
          <a:r>
            <a:rPr kumimoji="1" lang="en-US" altLang="ja-JP" sz="1050">
              <a:solidFill>
                <a:srgbClr val="FF0000"/>
              </a:solidFill>
            </a:rPr>
            <a:t>】</a:t>
          </a:r>
          <a:r>
            <a:rPr kumimoji="1" lang="ja-JP" altLang="en-US" sz="1050">
              <a:solidFill>
                <a:srgbClr val="FF0000"/>
              </a:solidFill>
            </a:rPr>
            <a:t>は、再エネ発電量</a:t>
          </a:r>
          <a:r>
            <a:rPr kumimoji="1" lang="en-US" altLang="ja-JP" sz="1050">
              <a:solidFill>
                <a:srgbClr val="FF0000"/>
              </a:solidFill>
            </a:rPr>
            <a:t>(H)</a:t>
          </a:r>
          <a:r>
            <a:rPr kumimoji="1" lang="ja-JP" altLang="en-US" sz="1050">
              <a:solidFill>
                <a:srgbClr val="FF0000"/>
              </a:solidFill>
            </a:rPr>
            <a:t>、うち施設で消費できる年間発電量</a:t>
          </a:r>
          <a:r>
            <a:rPr kumimoji="1" lang="en-US" altLang="ja-JP" sz="1050">
              <a:solidFill>
                <a:srgbClr val="FF0000"/>
              </a:solidFill>
            </a:rPr>
            <a:t>(I)</a:t>
          </a:r>
          <a:r>
            <a:rPr kumimoji="1" lang="ja-JP" altLang="en-US" sz="1050">
              <a:solidFill>
                <a:srgbClr val="FF0000"/>
              </a:solidFill>
            </a:rPr>
            <a:t>、施設の年間電力消費量</a:t>
          </a:r>
          <a:r>
            <a:rPr kumimoji="1" lang="en-US" altLang="ja-JP" sz="1050">
              <a:solidFill>
                <a:srgbClr val="FF0000"/>
              </a:solidFill>
            </a:rPr>
            <a:t>(K)</a:t>
          </a:r>
          <a:r>
            <a:rPr kumimoji="1" lang="ja-JP" altLang="en-US" sz="1050">
              <a:solidFill>
                <a:srgbClr val="FF0000"/>
              </a:solidFill>
            </a:rPr>
            <a:t>、施設の年間電力消費量（昼間）</a:t>
          </a:r>
          <a:r>
            <a:rPr kumimoji="1" lang="en-US" altLang="ja-JP" sz="1050">
              <a:solidFill>
                <a:srgbClr val="FF0000"/>
              </a:solidFill>
            </a:rPr>
            <a:t>(L)</a:t>
          </a:r>
          <a:r>
            <a:rPr kumimoji="1" lang="ja-JP" altLang="en-US" sz="1050">
              <a:solidFill>
                <a:srgbClr val="FF0000"/>
              </a:solidFill>
            </a:rPr>
            <a:t>を記載するとともに、その根拠資料を添付してください（</a:t>
          </a:r>
          <a:r>
            <a:rPr kumimoji="1" lang="ja-JP" altLang="en-US" sz="1050" b="1" u="sng">
              <a:solidFill>
                <a:srgbClr val="FF0000"/>
              </a:solidFill>
            </a:rPr>
            <a:t>次年度以後の設備等入導入の応募にあたって申請内容を制約するものではありません。</a:t>
          </a:r>
          <a:r>
            <a:rPr kumimoji="1" lang="ja-JP" altLang="en-US" sz="1050">
              <a:solidFill>
                <a:srgbClr val="FF0000"/>
              </a:solidFill>
            </a:rPr>
            <a:t>）。</a:t>
          </a:r>
        </a:p>
        <a:p>
          <a:r>
            <a:rPr kumimoji="1" lang="ja-JP" altLang="en-US" sz="1050">
              <a:solidFill>
                <a:srgbClr val="FF0000"/>
              </a:solidFill>
            </a:rPr>
            <a:t>＊根拠資料には、供給先の電力の使途、一日当たりの電力使用量、及び一日または季節的な電力使用量の変化、電力需給バランス等を示し、電力設備等の規模が合理的かつ妥当であることを明確に記載してください。</a:t>
          </a:r>
          <a:endParaRPr kumimoji="1" lang="en-US" altLang="ja-JP" sz="1050">
            <a:solidFill>
              <a:srgbClr val="FF0000"/>
            </a:solidFill>
          </a:endParaRPr>
        </a:p>
        <a:p>
          <a:r>
            <a:rPr kumimoji="1" lang="ja-JP" altLang="en-US" sz="1050">
              <a:solidFill>
                <a:srgbClr val="FF0000"/>
              </a:solidFill>
            </a:rPr>
            <a:t>＊対象事業で蓄電池を導入する場合は、対象事業で導入する太陽光発電設備により発生する電力を蓄電池にて充放電することで自家消費率の向上に資することを示すとともに、その根拠資料を添付してください。</a:t>
          </a:r>
        </a:p>
        <a:p>
          <a:endParaRPr kumimoji="1" lang="ja-JP" altLang="en-US" sz="1050">
            <a:solidFill>
              <a:srgbClr val="FF0000"/>
            </a:solidFill>
          </a:endParaRPr>
        </a:p>
      </xdr:txBody>
    </xdr:sp>
    <xdr:clientData/>
  </xdr:twoCellAnchor>
  <xdr:twoCellAnchor>
    <xdr:from>
      <xdr:col>79</xdr:col>
      <xdr:colOff>0</xdr:colOff>
      <xdr:row>262</xdr:row>
      <xdr:rowOff>0</xdr:rowOff>
    </xdr:from>
    <xdr:to>
      <xdr:col>114</xdr:col>
      <xdr:colOff>323850</xdr:colOff>
      <xdr:row>264</xdr:row>
      <xdr:rowOff>142875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343775" y="56673750"/>
          <a:ext cx="5810250" cy="619125"/>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＜事業実施スケジュール＞事業の実施スケジュールを別紙に記入してください。</a:t>
          </a:r>
        </a:p>
        <a:p>
          <a:r>
            <a:rPr kumimoji="1" lang="ja-JP" altLang="en-US" sz="1050">
              <a:solidFill>
                <a:srgbClr val="FF0000"/>
              </a:solidFill>
            </a:rPr>
            <a:t>＊複数年度計画の場合は年度ごとに記入してください。</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142</xdr:row>
          <xdr:rowOff>47625</xdr:rowOff>
        </xdr:from>
        <xdr:to>
          <xdr:col>6</xdr:col>
          <xdr:colOff>28575</xdr:colOff>
          <xdr:row>142</xdr:row>
          <xdr:rowOff>180975</xdr:rowOff>
        </xdr:to>
        <xdr:sp macro="" textlink="">
          <xdr:nvSpPr>
            <xdr:cNvPr id="6236" name="CheckBox11"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775606</xdr:colOff>
      <xdr:row>6</xdr:row>
      <xdr:rowOff>408214</xdr:rowOff>
    </xdr:from>
    <xdr:to>
      <xdr:col>19</xdr:col>
      <xdr:colOff>693965</xdr:colOff>
      <xdr:row>8</xdr:row>
      <xdr:rowOff>340178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10181" y="4113439"/>
          <a:ext cx="4890409" cy="118926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初めに別シートの「経費内訳表」を完成させてください。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(4)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補助対象経費支出予定額」などに</a:t>
          </a:r>
          <a:r>
            <a:rPr kumimoji="1" lang="ja-JP" altLang="en-US" sz="1600" b="1">
              <a:solidFill>
                <a:srgbClr val="FF0000"/>
              </a:solidFill>
            </a:rPr>
            <a:t>自動で転記されます。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289462</xdr:colOff>
      <xdr:row>31</xdr:row>
      <xdr:rowOff>117664</xdr:rowOff>
    </xdr:from>
    <xdr:to>
      <xdr:col>31</xdr:col>
      <xdr:colOff>104056</xdr:colOff>
      <xdr:row>34</xdr:row>
      <xdr:rowOff>167289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034287" y="16014889"/>
          <a:ext cx="5224794" cy="7925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緑色のセルは、別紙</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(4) </a:t>
          </a:r>
          <a:r>
            <a:rPr kumimoji="1" lang="ja-JP" altLang="en-US" sz="1400" b="1">
              <a:solidFill>
                <a:srgbClr val="FF0000"/>
              </a:solidFill>
              <a:latin typeface="+mn-ea"/>
              <a:ea typeface="+mn-ea"/>
            </a:rPr>
            <a:t>補助対象経費支出予定額の内訳」の金額等とリンクしています。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79</xdr:col>
      <xdr:colOff>0</xdr:colOff>
      <xdr:row>6</xdr:row>
      <xdr:rowOff>0</xdr:rowOff>
    </xdr:from>
    <xdr:to>
      <xdr:col>86</xdr:col>
      <xdr:colOff>0</xdr:colOff>
      <xdr:row>8</xdr:row>
      <xdr:rowOff>104775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91400" y="1143000"/>
          <a:ext cx="4800600"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記入欄が足りない場合は、欄をコピーして追加してください。</a:t>
          </a:r>
          <a:endParaRPr kumimoji="1" lang="ja-JP" altLang="en-US"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N279"/>
  <sheetViews>
    <sheetView tabSelected="1" zoomScaleNormal="100" zoomScaleSheetLayoutView="100" workbookViewId="0">
      <selection activeCell="L5" sqref="L5:BZ6"/>
    </sheetView>
  </sheetViews>
  <sheetFormatPr defaultRowHeight="18.75"/>
  <cols>
    <col min="1" max="1" width="4.875" style="65" customWidth="1"/>
    <col min="2" max="78" width="1.125" style="145" customWidth="1"/>
    <col min="79" max="79" width="4.875" style="64" customWidth="1"/>
    <col min="80" max="83" width="9" style="64" customWidth="1"/>
    <col min="84" max="100" width="9" style="64" hidden="1" customWidth="1"/>
    <col min="101" max="101" width="5.125" style="64" hidden="1" customWidth="1"/>
    <col min="102" max="110" width="9" style="64" hidden="1" customWidth="1"/>
    <col min="111" max="114" width="9" style="64" customWidth="1"/>
    <col min="115" max="16384" width="9" style="64"/>
  </cols>
  <sheetData>
    <row r="1" spans="1:104" ht="15" customHeight="1">
      <c r="A1" s="142"/>
      <c r="B1" s="145" t="s">
        <v>0</v>
      </c>
      <c r="BM1" s="461"/>
      <c r="BN1" s="461"/>
      <c r="BO1" s="461"/>
      <c r="BP1" s="461"/>
      <c r="BQ1" s="461"/>
      <c r="BR1" s="461"/>
      <c r="BS1" s="461"/>
      <c r="BT1" s="461"/>
      <c r="BU1" s="461"/>
      <c r="BV1" s="461"/>
      <c r="BW1" s="461"/>
      <c r="BX1" s="461"/>
      <c r="BY1" s="461"/>
      <c r="BZ1" s="461"/>
    </row>
    <row r="2" spans="1:104" ht="27.75" customHeight="1" thickBot="1">
      <c r="B2" s="146" t="s">
        <v>179</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Z2" s="64" t="s">
        <v>111</v>
      </c>
    </row>
    <row r="3" spans="1:104" ht="21" customHeight="1">
      <c r="B3" s="462" t="s">
        <v>117</v>
      </c>
      <c r="C3" s="463"/>
      <c r="D3" s="463"/>
      <c r="E3" s="463"/>
      <c r="F3" s="463"/>
      <c r="G3" s="463"/>
      <c r="H3" s="463"/>
      <c r="I3" s="463"/>
      <c r="J3" s="463"/>
      <c r="K3" s="463"/>
      <c r="L3" s="466"/>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c r="BC3" s="467"/>
      <c r="BD3" s="467"/>
      <c r="BE3" s="467"/>
      <c r="BF3" s="467"/>
      <c r="BG3" s="467"/>
      <c r="BH3" s="467"/>
      <c r="BI3" s="467"/>
      <c r="BJ3" s="467"/>
      <c r="BK3" s="467"/>
      <c r="BL3" s="467"/>
      <c r="BM3" s="467"/>
      <c r="BN3" s="467"/>
      <c r="BO3" s="467"/>
      <c r="BP3" s="467"/>
      <c r="BQ3" s="467"/>
      <c r="BR3" s="467"/>
      <c r="BS3" s="467"/>
      <c r="BT3" s="467"/>
      <c r="BU3" s="467"/>
      <c r="BV3" s="467"/>
      <c r="BW3" s="467"/>
      <c r="BX3" s="467"/>
      <c r="BY3" s="467"/>
      <c r="BZ3" s="468"/>
    </row>
    <row r="4" spans="1:104" ht="21" customHeight="1" thickBot="1">
      <c r="B4" s="464"/>
      <c r="C4" s="465"/>
      <c r="D4" s="465"/>
      <c r="E4" s="465"/>
      <c r="F4" s="465"/>
      <c r="G4" s="465"/>
      <c r="H4" s="465"/>
      <c r="I4" s="465"/>
      <c r="J4" s="465"/>
      <c r="K4" s="465"/>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69"/>
      <c r="BO4" s="469"/>
      <c r="BP4" s="469"/>
      <c r="BQ4" s="469"/>
      <c r="BR4" s="469"/>
      <c r="BS4" s="469"/>
      <c r="BT4" s="469"/>
      <c r="BU4" s="469"/>
      <c r="BV4" s="469"/>
      <c r="BW4" s="469"/>
      <c r="BX4" s="469"/>
      <c r="BY4" s="469"/>
      <c r="BZ4" s="470"/>
    </row>
    <row r="5" spans="1:104" ht="25.5" customHeight="1">
      <c r="B5" s="471" t="s">
        <v>116</v>
      </c>
      <c r="C5" s="463"/>
      <c r="D5" s="463"/>
      <c r="E5" s="463"/>
      <c r="F5" s="463"/>
      <c r="G5" s="463"/>
      <c r="H5" s="463"/>
      <c r="I5" s="463"/>
      <c r="J5" s="463"/>
      <c r="K5" s="463"/>
      <c r="L5" s="466"/>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467"/>
      <c r="BF5" s="467"/>
      <c r="BG5" s="467"/>
      <c r="BH5" s="467"/>
      <c r="BI5" s="467"/>
      <c r="BJ5" s="467"/>
      <c r="BK5" s="467"/>
      <c r="BL5" s="467"/>
      <c r="BM5" s="467"/>
      <c r="BN5" s="467"/>
      <c r="BO5" s="467"/>
      <c r="BP5" s="467"/>
      <c r="BQ5" s="467"/>
      <c r="BR5" s="467"/>
      <c r="BS5" s="467"/>
      <c r="BT5" s="467"/>
      <c r="BU5" s="467"/>
      <c r="BV5" s="467"/>
      <c r="BW5" s="467"/>
      <c r="BX5" s="467"/>
      <c r="BY5" s="467"/>
      <c r="BZ5" s="468"/>
    </row>
    <row r="6" spans="1:104" ht="21.75" customHeight="1">
      <c r="B6" s="472"/>
      <c r="C6" s="473"/>
      <c r="D6" s="473"/>
      <c r="E6" s="473"/>
      <c r="F6" s="473"/>
      <c r="G6" s="473"/>
      <c r="H6" s="473"/>
      <c r="I6" s="473"/>
      <c r="J6" s="473"/>
      <c r="K6" s="473"/>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c r="BS6" s="474"/>
      <c r="BT6" s="474"/>
      <c r="BU6" s="474"/>
      <c r="BV6" s="474"/>
      <c r="BW6" s="474"/>
      <c r="BX6" s="474"/>
      <c r="BY6" s="474"/>
      <c r="BZ6" s="475"/>
    </row>
    <row r="7" spans="1:104" ht="18" customHeight="1" thickBot="1">
      <c r="B7" s="485" t="s">
        <v>114</v>
      </c>
      <c r="C7" s="486"/>
      <c r="D7" s="486"/>
      <c r="E7" s="486"/>
      <c r="F7" s="486"/>
      <c r="G7" s="486"/>
      <c r="H7" s="486"/>
      <c r="I7" s="486"/>
      <c r="J7" s="486"/>
      <c r="K7" s="486"/>
      <c r="L7" s="487"/>
      <c r="M7" s="487"/>
      <c r="N7" s="487"/>
      <c r="O7" s="487"/>
      <c r="P7" s="487"/>
      <c r="Q7" s="487"/>
      <c r="R7" s="487"/>
      <c r="S7" s="487"/>
      <c r="T7" s="487"/>
      <c r="U7" s="487"/>
      <c r="V7" s="487"/>
      <c r="W7" s="487"/>
      <c r="X7" s="487"/>
      <c r="Y7" s="487"/>
      <c r="Z7" s="487"/>
      <c r="AA7" s="487"/>
      <c r="AB7" s="487"/>
      <c r="AC7" s="487"/>
      <c r="AD7" s="488" t="s">
        <v>115</v>
      </c>
      <c r="AE7" s="488"/>
      <c r="AF7" s="488"/>
      <c r="AG7" s="488"/>
      <c r="AH7" s="488"/>
      <c r="AI7" s="488"/>
      <c r="AJ7" s="488"/>
      <c r="AK7" s="488"/>
      <c r="AL7" s="488"/>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488"/>
      <c r="BZ7" s="489"/>
    </row>
    <row r="8" spans="1:104" ht="17.25" customHeight="1">
      <c r="B8" s="462" t="s">
        <v>2</v>
      </c>
      <c r="C8" s="463"/>
      <c r="D8" s="463"/>
      <c r="E8" s="463"/>
      <c r="F8" s="463"/>
      <c r="G8" s="463"/>
      <c r="H8" s="463"/>
      <c r="I8" s="463"/>
      <c r="J8" s="463"/>
      <c r="K8" s="463"/>
      <c r="L8" s="478" t="s">
        <v>195</v>
      </c>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c r="AR8" s="479"/>
      <c r="AS8" s="479"/>
      <c r="AT8" s="479"/>
      <c r="AU8" s="479"/>
      <c r="AV8" s="479"/>
      <c r="AW8" s="479"/>
      <c r="AX8" s="479"/>
      <c r="AY8" s="479"/>
      <c r="AZ8" s="479"/>
      <c r="BA8" s="479"/>
      <c r="BB8" s="479"/>
      <c r="BC8" s="479"/>
      <c r="BD8" s="479"/>
      <c r="BE8" s="479"/>
      <c r="BF8" s="479"/>
      <c r="BG8" s="479"/>
      <c r="BH8" s="479"/>
      <c r="BI8" s="479"/>
      <c r="BJ8" s="479"/>
      <c r="BK8" s="479"/>
      <c r="BL8" s="479"/>
      <c r="BM8" s="479"/>
      <c r="BN8" s="479"/>
      <c r="BO8" s="479"/>
      <c r="BP8" s="479"/>
      <c r="BQ8" s="479"/>
      <c r="BR8" s="479"/>
      <c r="BS8" s="479"/>
      <c r="BT8" s="479"/>
      <c r="BU8" s="479"/>
      <c r="BV8" s="479"/>
      <c r="BW8" s="479"/>
      <c r="BX8" s="479"/>
      <c r="BY8" s="479"/>
      <c r="BZ8" s="480"/>
    </row>
    <row r="9" spans="1:104" ht="17.25" customHeight="1">
      <c r="B9" s="476"/>
      <c r="C9" s="477"/>
      <c r="D9" s="477"/>
      <c r="E9" s="477"/>
      <c r="F9" s="477"/>
      <c r="G9" s="477"/>
      <c r="H9" s="477"/>
      <c r="I9" s="477"/>
      <c r="J9" s="477"/>
      <c r="K9" s="477"/>
      <c r="L9" s="442" t="s">
        <v>3</v>
      </c>
      <c r="M9" s="442"/>
      <c r="N9" s="442"/>
      <c r="O9" s="442"/>
      <c r="P9" s="442"/>
      <c r="Q9" s="442"/>
      <c r="R9" s="442"/>
      <c r="S9" s="442"/>
      <c r="T9" s="442"/>
      <c r="U9" s="442"/>
      <c r="V9" s="442"/>
      <c r="W9" s="442"/>
      <c r="X9" s="442"/>
      <c r="Y9" s="442"/>
      <c r="Z9" s="442" t="s">
        <v>14</v>
      </c>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2"/>
      <c r="BE9" s="442" t="s">
        <v>1</v>
      </c>
      <c r="BF9" s="442"/>
      <c r="BG9" s="442"/>
      <c r="BH9" s="442"/>
      <c r="BI9" s="442"/>
      <c r="BJ9" s="442"/>
      <c r="BK9" s="442"/>
      <c r="BL9" s="442"/>
      <c r="BM9" s="442"/>
      <c r="BN9" s="442"/>
      <c r="BO9" s="442"/>
      <c r="BP9" s="442"/>
      <c r="BQ9" s="442"/>
      <c r="BR9" s="442"/>
      <c r="BS9" s="442"/>
      <c r="BT9" s="442"/>
      <c r="BU9" s="442"/>
      <c r="BV9" s="442"/>
      <c r="BW9" s="442"/>
      <c r="BX9" s="442"/>
      <c r="BY9" s="442"/>
      <c r="BZ9" s="481"/>
    </row>
    <row r="10" spans="1:104" ht="17.25" customHeight="1">
      <c r="B10" s="476"/>
      <c r="C10" s="477"/>
      <c r="D10" s="477"/>
      <c r="E10" s="477"/>
      <c r="F10" s="477"/>
      <c r="G10" s="477"/>
      <c r="H10" s="477"/>
      <c r="I10" s="477"/>
      <c r="J10" s="477"/>
      <c r="K10" s="477"/>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37" t="s">
        <v>15</v>
      </c>
      <c r="BF10" s="438"/>
      <c r="BG10" s="439"/>
      <c r="BH10" s="439"/>
      <c r="BI10" s="439"/>
      <c r="BJ10" s="439"/>
      <c r="BK10" s="439"/>
      <c r="BL10" s="439"/>
      <c r="BM10" s="439"/>
      <c r="BN10" s="439"/>
      <c r="BO10" s="440" t="s">
        <v>16</v>
      </c>
      <c r="BP10" s="440"/>
      <c r="BQ10" s="440"/>
      <c r="BR10" s="440"/>
      <c r="BS10" s="440"/>
      <c r="BT10" s="440"/>
      <c r="BU10" s="440"/>
      <c r="BV10" s="440"/>
      <c r="BW10" s="440"/>
      <c r="BX10" s="440"/>
      <c r="BY10" s="440"/>
      <c r="BZ10" s="441"/>
    </row>
    <row r="11" spans="1:104" ht="15" customHeight="1">
      <c r="B11" s="472"/>
      <c r="C11" s="473"/>
      <c r="D11" s="473"/>
      <c r="E11" s="473"/>
      <c r="F11" s="473"/>
      <c r="G11" s="473"/>
      <c r="H11" s="473"/>
      <c r="I11" s="473"/>
      <c r="J11" s="473"/>
      <c r="K11" s="473"/>
      <c r="L11" s="442" t="s">
        <v>17</v>
      </c>
      <c r="M11" s="442"/>
      <c r="N11" s="442"/>
      <c r="O11" s="442"/>
      <c r="P11" s="442"/>
      <c r="Q11" s="442"/>
      <c r="R11" s="442"/>
      <c r="S11" s="442"/>
      <c r="T11" s="442"/>
      <c r="U11" s="442"/>
      <c r="V11" s="442"/>
      <c r="W11" s="442"/>
      <c r="X11" s="442"/>
      <c r="Y11" s="442"/>
      <c r="Z11" s="442" t="s">
        <v>18</v>
      </c>
      <c r="AA11" s="442"/>
      <c r="AB11" s="442"/>
      <c r="AC11" s="442"/>
      <c r="AD11" s="442"/>
      <c r="AE11" s="442"/>
      <c r="AF11" s="442"/>
      <c r="AG11" s="442"/>
      <c r="AH11" s="442"/>
      <c r="AI11" s="442"/>
      <c r="AJ11" s="442"/>
      <c r="AK11" s="442"/>
      <c r="AL11" s="442"/>
      <c r="AM11" s="442"/>
      <c r="AN11" s="442"/>
      <c r="AO11" s="442" t="s">
        <v>19</v>
      </c>
      <c r="AP11" s="442"/>
      <c r="AQ11" s="442"/>
      <c r="AR11" s="442"/>
      <c r="AS11" s="442"/>
      <c r="AT11" s="442"/>
      <c r="AU11" s="442"/>
      <c r="AV11" s="442"/>
      <c r="AW11" s="442"/>
      <c r="AX11" s="442"/>
      <c r="AY11" s="442"/>
      <c r="AZ11" s="442"/>
      <c r="BA11" s="442"/>
      <c r="BB11" s="442"/>
      <c r="BC11" s="442"/>
      <c r="BD11" s="442"/>
      <c r="BE11" s="490"/>
      <c r="BF11" s="491"/>
      <c r="BG11" s="491"/>
      <c r="BH11" s="491"/>
      <c r="BI11" s="491"/>
      <c r="BJ11" s="491"/>
      <c r="BK11" s="491"/>
      <c r="BL11" s="491"/>
      <c r="BM11" s="491"/>
      <c r="BN11" s="491"/>
      <c r="BO11" s="491"/>
      <c r="BP11" s="491"/>
      <c r="BQ11" s="491"/>
      <c r="BR11" s="491"/>
      <c r="BS11" s="491"/>
      <c r="BT11" s="491"/>
      <c r="BU11" s="491"/>
      <c r="BV11" s="491"/>
      <c r="BW11" s="491"/>
      <c r="BX11" s="491"/>
      <c r="BY11" s="491"/>
      <c r="BZ11" s="492"/>
    </row>
    <row r="12" spans="1:104" ht="17.25" customHeight="1">
      <c r="B12" s="472"/>
      <c r="C12" s="473"/>
      <c r="D12" s="473"/>
      <c r="E12" s="473"/>
      <c r="F12" s="473"/>
      <c r="G12" s="473"/>
      <c r="H12" s="473"/>
      <c r="I12" s="473"/>
      <c r="J12" s="473"/>
      <c r="K12" s="473"/>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49"/>
      <c r="AW12" s="449"/>
      <c r="AX12" s="449"/>
      <c r="AY12" s="449"/>
      <c r="AZ12" s="449"/>
      <c r="BA12" s="449"/>
      <c r="BB12" s="449"/>
      <c r="BC12" s="449"/>
      <c r="BD12" s="449"/>
      <c r="BE12" s="490"/>
      <c r="BF12" s="491"/>
      <c r="BG12" s="491"/>
      <c r="BH12" s="491"/>
      <c r="BI12" s="491"/>
      <c r="BJ12" s="491"/>
      <c r="BK12" s="491"/>
      <c r="BL12" s="491"/>
      <c r="BM12" s="491"/>
      <c r="BN12" s="491"/>
      <c r="BO12" s="491"/>
      <c r="BP12" s="491"/>
      <c r="BQ12" s="491"/>
      <c r="BR12" s="491"/>
      <c r="BS12" s="491"/>
      <c r="BT12" s="491"/>
      <c r="BU12" s="491"/>
      <c r="BV12" s="491"/>
      <c r="BW12" s="491"/>
      <c r="BX12" s="491"/>
      <c r="BY12" s="491"/>
      <c r="BZ12" s="492"/>
    </row>
    <row r="13" spans="1:104" ht="32.25" customHeight="1">
      <c r="B13" s="472"/>
      <c r="C13" s="473"/>
      <c r="D13" s="473"/>
      <c r="E13" s="473"/>
      <c r="F13" s="473"/>
      <c r="G13" s="473"/>
      <c r="H13" s="473"/>
      <c r="I13" s="473"/>
      <c r="J13" s="473"/>
      <c r="K13" s="473"/>
      <c r="L13" s="482" t="s">
        <v>194</v>
      </c>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c r="AT13" s="483"/>
      <c r="AU13" s="483"/>
      <c r="AV13" s="483"/>
      <c r="AW13" s="483"/>
      <c r="AX13" s="483"/>
      <c r="AY13" s="483"/>
      <c r="AZ13" s="483"/>
      <c r="BA13" s="483"/>
      <c r="BB13" s="483"/>
      <c r="BC13" s="483"/>
      <c r="BD13" s="483"/>
      <c r="BE13" s="483"/>
      <c r="BF13" s="483"/>
      <c r="BG13" s="483"/>
      <c r="BH13" s="483"/>
      <c r="BI13" s="483"/>
      <c r="BJ13" s="483"/>
      <c r="BK13" s="483"/>
      <c r="BL13" s="483"/>
      <c r="BM13" s="483"/>
      <c r="BN13" s="483"/>
      <c r="BO13" s="483"/>
      <c r="BP13" s="483"/>
      <c r="BQ13" s="483"/>
      <c r="BR13" s="483"/>
      <c r="BS13" s="483"/>
      <c r="BT13" s="483"/>
      <c r="BU13" s="483"/>
      <c r="BV13" s="483"/>
      <c r="BW13" s="483"/>
      <c r="BX13" s="483"/>
      <c r="BY13" s="483"/>
      <c r="BZ13" s="484"/>
    </row>
    <row r="14" spans="1:104" ht="15" customHeight="1">
      <c r="B14" s="472"/>
      <c r="C14" s="473"/>
      <c r="D14" s="473"/>
      <c r="E14" s="473"/>
      <c r="F14" s="473"/>
      <c r="G14" s="473"/>
      <c r="H14" s="473"/>
      <c r="I14" s="473"/>
      <c r="J14" s="473"/>
      <c r="K14" s="473"/>
      <c r="L14" s="442" t="s">
        <v>3</v>
      </c>
      <c r="M14" s="442"/>
      <c r="N14" s="442"/>
      <c r="O14" s="442"/>
      <c r="P14" s="442"/>
      <c r="Q14" s="442"/>
      <c r="R14" s="442"/>
      <c r="S14" s="442"/>
      <c r="T14" s="442"/>
      <c r="U14" s="442"/>
      <c r="V14" s="442"/>
      <c r="W14" s="442"/>
      <c r="X14" s="442"/>
      <c r="Y14" s="442"/>
      <c r="Z14" s="442" t="s">
        <v>14</v>
      </c>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2"/>
      <c r="AW14" s="442"/>
      <c r="AX14" s="442"/>
      <c r="AY14" s="442"/>
      <c r="AZ14" s="442"/>
      <c r="BA14" s="442"/>
      <c r="BB14" s="442"/>
      <c r="BC14" s="442"/>
      <c r="BD14" s="442"/>
      <c r="BE14" s="442" t="s">
        <v>20</v>
      </c>
      <c r="BF14" s="442"/>
      <c r="BG14" s="442"/>
      <c r="BH14" s="442"/>
      <c r="BI14" s="442"/>
      <c r="BJ14" s="442"/>
      <c r="BK14" s="442"/>
      <c r="BL14" s="442"/>
      <c r="BM14" s="442"/>
      <c r="BN14" s="442"/>
      <c r="BO14" s="442"/>
      <c r="BP14" s="442"/>
      <c r="BQ14" s="442"/>
      <c r="BR14" s="442"/>
      <c r="BS14" s="442"/>
      <c r="BT14" s="442"/>
      <c r="BU14" s="442"/>
      <c r="BV14" s="442"/>
      <c r="BW14" s="442"/>
      <c r="BX14" s="442"/>
      <c r="BY14" s="442"/>
      <c r="BZ14" s="481"/>
    </row>
    <row r="15" spans="1:104" ht="17.25" customHeight="1">
      <c r="B15" s="472"/>
      <c r="C15" s="473"/>
      <c r="D15" s="473"/>
      <c r="E15" s="473"/>
      <c r="F15" s="473"/>
      <c r="G15" s="473"/>
      <c r="H15" s="473"/>
      <c r="I15" s="473"/>
      <c r="J15" s="473"/>
      <c r="K15" s="473"/>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50"/>
      <c r="BF15" s="451"/>
      <c r="BG15" s="451"/>
      <c r="BH15" s="451"/>
      <c r="BI15" s="451"/>
      <c r="BJ15" s="451"/>
      <c r="BK15" s="451"/>
      <c r="BL15" s="451"/>
      <c r="BM15" s="451"/>
      <c r="BN15" s="451"/>
      <c r="BO15" s="451"/>
      <c r="BP15" s="451"/>
      <c r="BQ15" s="451"/>
      <c r="BR15" s="451"/>
      <c r="BS15" s="451"/>
      <c r="BT15" s="451"/>
      <c r="BU15" s="451"/>
      <c r="BV15" s="451"/>
      <c r="BW15" s="451"/>
      <c r="BX15" s="451"/>
      <c r="BY15" s="451"/>
      <c r="BZ15" s="452"/>
    </row>
    <row r="16" spans="1:104" ht="15" customHeight="1">
      <c r="B16" s="472"/>
      <c r="C16" s="473"/>
      <c r="D16" s="473"/>
      <c r="E16" s="473"/>
      <c r="F16" s="473"/>
      <c r="G16" s="473"/>
      <c r="H16" s="473"/>
      <c r="I16" s="473"/>
      <c r="J16" s="473"/>
      <c r="K16" s="473"/>
      <c r="L16" s="442" t="s">
        <v>17</v>
      </c>
      <c r="M16" s="442"/>
      <c r="N16" s="442"/>
      <c r="O16" s="442"/>
      <c r="P16" s="442"/>
      <c r="Q16" s="442"/>
      <c r="R16" s="442"/>
      <c r="S16" s="442"/>
      <c r="T16" s="442"/>
      <c r="U16" s="442"/>
      <c r="V16" s="442"/>
      <c r="W16" s="442"/>
      <c r="X16" s="442"/>
      <c r="Y16" s="442"/>
      <c r="Z16" s="442" t="s">
        <v>18</v>
      </c>
      <c r="AA16" s="442"/>
      <c r="AB16" s="442"/>
      <c r="AC16" s="442"/>
      <c r="AD16" s="442"/>
      <c r="AE16" s="442"/>
      <c r="AF16" s="442"/>
      <c r="AG16" s="442"/>
      <c r="AH16" s="442"/>
      <c r="AI16" s="442"/>
      <c r="AJ16" s="442"/>
      <c r="AK16" s="442"/>
      <c r="AL16" s="442"/>
      <c r="AM16" s="442"/>
      <c r="AN16" s="442"/>
      <c r="AO16" s="442" t="s">
        <v>19</v>
      </c>
      <c r="AP16" s="442"/>
      <c r="AQ16" s="442"/>
      <c r="AR16" s="442"/>
      <c r="AS16" s="442"/>
      <c r="AT16" s="442"/>
      <c r="AU16" s="442"/>
      <c r="AV16" s="442"/>
      <c r="AW16" s="442"/>
      <c r="AX16" s="442"/>
      <c r="AY16" s="442"/>
      <c r="AZ16" s="442"/>
      <c r="BA16" s="442"/>
      <c r="BB16" s="442"/>
      <c r="BC16" s="442"/>
      <c r="BD16" s="442"/>
      <c r="BE16" s="453"/>
      <c r="BF16" s="343"/>
      <c r="BG16" s="343"/>
      <c r="BH16" s="343"/>
      <c r="BI16" s="343"/>
      <c r="BJ16" s="343"/>
      <c r="BK16" s="343"/>
      <c r="BL16" s="343"/>
      <c r="BM16" s="343"/>
      <c r="BN16" s="343"/>
      <c r="BO16" s="343"/>
      <c r="BP16" s="343"/>
      <c r="BQ16" s="343"/>
      <c r="BR16" s="343"/>
      <c r="BS16" s="343"/>
      <c r="BT16" s="343"/>
      <c r="BU16" s="343"/>
      <c r="BV16" s="343"/>
      <c r="BW16" s="343"/>
      <c r="BX16" s="343"/>
      <c r="BY16" s="343"/>
      <c r="BZ16" s="344"/>
    </row>
    <row r="17" spans="1:115" ht="17.25" customHeight="1">
      <c r="B17" s="472"/>
      <c r="C17" s="473"/>
      <c r="D17" s="473"/>
      <c r="E17" s="473"/>
      <c r="F17" s="473"/>
      <c r="G17" s="473"/>
      <c r="H17" s="473"/>
      <c r="I17" s="473"/>
      <c r="J17" s="473"/>
      <c r="K17" s="473"/>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54"/>
      <c r="BF17" s="455"/>
      <c r="BG17" s="455"/>
      <c r="BH17" s="455"/>
      <c r="BI17" s="455"/>
      <c r="BJ17" s="455"/>
      <c r="BK17" s="455"/>
      <c r="BL17" s="455"/>
      <c r="BM17" s="455"/>
      <c r="BN17" s="455"/>
      <c r="BO17" s="455"/>
      <c r="BP17" s="455"/>
      <c r="BQ17" s="455"/>
      <c r="BR17" s="455"/>
      <c r="BS17" s="455"/>
      <c r="BT17" s="455"/>
      <c r="BU17" s="455"/>
      <c r="BV17" s="455"/>
      <c r="BW17" s="455"/>
      <c r="BX17" s="455"/>
      <c r="BY17" s="455"/>
      <c r="BZ17" s="456"/>
    </row>
    <row r="18" spans="1:115" ht="20.25" customHeight="1">
      <c r="B18" s="391" t="s">
        <v>112</v>
      </c>
      <c r="C18" s="392"/>
      <c r="D18" s="392"/>
      <c r="E18" s="392"/>
      <c r="F18" s="392"/>
      <c r="G18" s="392"/>
      <c r="H18" s="392"/>
      <c r="I18" s="392"/>
      <c r="J18" s="392"/>
      <c r="K18" s="393"/>
      <c r="L18" s="355" t="s">
        <v>22</v>
      </c>
      <c r="M18" s="356"/>
      <c r="N18" s="356"/>
      <c r="O18" s="356"/>
      <c r="P18" s="356"/>
      <c r="Q18" s="356"/>
      <c r="R18" s="356"/>
      <c r="S18" s="356"/>
      <c r="T18" s="356"/>
      <c r="U18" s="357"/>
      <c r="V18" s="397"/>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9"/>
    </row>
    <row r="19" spans="1:115" ht="20.25" customHeight="1" thickBot="1">
      <c r="B19" s="394"/>
      <c r="C19" s="395"/>
      <c r="D19" s="395"/>
      <c r="E19" s="395"/>
      <c r="F19" s="395"/>
      <c r="G19" s="395"/>
      <c r="H19" s="395"/>
      <c r="I19" s="395"/>
      <c r="J19" s="395"/>
      <c r="K19" s="396"/>
      <c r="L19" s="457" t="s">
        <v>5</v>
      </c>
      <c r="M19" s="392"/>
      <c r="N19" s="392"/>
      <c r="O19" s="392"/>
      <c r="P19" s="392"/>
      <c r="Q19" s="392"/>
      <c r="R19" s="392"/>
      <c r="S19" s="392"/>
      <c r="T19" s="392"/>
      <c r="U19" s="393"/>
      <c r="V19" s="458"/>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59"/>
      <c r="BD19" s="459"/>
      <c r="BE19" s="459"/>
      <c r="BF19" s="459"/>
      <c r="BG19" s="459"/>
      <c r="BH19" s="459"/>
      <c r="BI19" s="459"/>
      <c r="BJ19" s="459"/>
      <c r="BK19" s="459"/>
      <c r="BL19" s="459"/>
      <c r="BM19" s="459"/>
      <c r="BN19" s="459"/>
      <c r="BO19" s="459"/>
      <c r="BP19" s="459"/>
      <c r="BQ19" s="459"/>
      <c r="BR19" s="459"/>
      <c r="BS19" s="459"/>
      <c r="BT19" s="459"/>
      <c r="BU19" s="459"/>
      <c r="BV19" s="459"/>
      <c r="BW19" s="459"/>
      <c r="BX19" s="459"/>
      <c r="BY19" s="459"/>
      <c r="BZ19" s="460"/>
    </row>
    <row r="20" spans="1:115" s="67" customFormat="1" ht="15" customHeight="1">
      <c r="A20" s="66"/>
      <c r="B20" s="432" t="s">
        <v>249</v>
      </c>
      <c r="C20" s="433"/>
      <c r="D20" s="433"/>
      <c r="E20" s="433"/>
      <c r="F20" s="433"/>
      <c r="G20" s="433"/>
      <c r="H20" s="433"/>
      <c r="I20" s="433"/>
      <c r="J20" s="433"/>
      <c r="K20" s="433"/>
      <c r="L20" s="443" t="s">
        <v>118</v>
      </c>
      <c r="M20" s="444"/>
      <c r="N20" s="445"/>
      <c r="O20" s="445"/>
      <c r="P20" s="445"/>
      <c r="Q20" s="445"/>
      <c r="R20" s="445"/>
      <c r="S20" s="445"/>
      <c r="T20" s="445"/>
      <c r="U20" s="445"/>
      <c r="V20" s="445"/>
      <c r="W20" s="445"/>
      <c r="X20" s="445"/>
      <c r="Y20" s="445"/>
      <c r="Z20" s="445"/>
      <c r="AA20" s="445"/>
      <c r="AB20" s="445"/>
      <c r="AC20" s="445"/>
      <c r="AD20" s="446"/>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8"/>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row>
    <row r="21" spans="1:115" s="67" customFormat="1" ht="15" customHeight="1">
      <c r="A21" s="66"/>
      <c r="B21" s="434"/>
      <c r="C21" s="409"/>
      <c r="D21" s="409"/>
      <c r="E21" s="409"/>
      <c r="F21" s="409"/>
      <c r="G21" s="409"/>
      <c r="H21" s="409"/>
      <c r="I21" s="409"/>
      <c r="J21" s="409"/>
      <c r="K21" s="409"/>
      <c r="L21" s="147"/>
      <c r="M21" s="148"/>
      <c r="N21" s="408" t="s">
        <v>178</v>
      </c>
      <c r="O21" s="408"/>
      <c r="P21" s="408"/>
      <c r="Q21" s="408"/>
      <c r="R21" s="408"/>
      <c r="S21" s="408"/>
      <c r="T21" s="408"/>
      <c r="U21" s="408"/>
      <c r="V21" s="408"/>
      <c r="W21" s="408"/>
      <c r="X21" s="408"/>
      <c r="Y21" s="408"/>
      <c r="Z21" s="408"/>
      <c r="AA21" s="408"/>
      <c r="AB21" s="408"/>
      <c r="AC21" s="408"/>
      <c r="AD21" s="408"/>
      <c r="AE21" s="412" t="s">
        <v>139</v>
      </c>
      <c r="AF21" s="412"/>
      <c r="AG21" s="412"/>
      <c r="AH21" s="412"/>
      <c r="AI21" s="412"/>
      <c r="AJ21" s="412"/>
      <c r="AK21" s="412"/>
      <c r="AL21" s="412"/>
      <c r="AM21" s="412"/>
      <c r="AN21" s="412"/>
      <c r="AO21" s="412"/>
      <c r="AP21" s="412"/>
      <c r="AQ21" s="412"/>
      <c r="AR21" s="412"/>
      <c r="AS21" s="412"/>
      <c r="AT21" s="412"/>
      <c r="AU21" s="412"/>
      <c r="AV21" s="412"/>
      <c r="AW21" s="412"/>
      <c r="AX21" s="413"/>
      <c r="AY21" s="413"/>
      <c r="AZ21" s="413"/>
      <c r="BA21" s="413"/>
      <c r="BB21" s="413"/>
      <c r="BC21" s="413"/>
      <c r="BD21" s="413"/>
      <c r="BE21" s="413"/>
      <c r="BF21" s="413"/>
      <c r="BG21" s="413"/>
      <c r="BH21" s="413"/>
      <c r="BI21" s="413"/>
      <c r="BJ21" s="413"/>
      <c r="BK21" s="413"/>
      <c r="BL21" s="413"/>
      <c r="BM21" s="413"/>
      <c r="BN21" s="413"/>
      <c r="BO21" s="413"/>
      <c r="BP21" s="413"/>
      <c r="BQ21" s="413"/>
      <c r="BR21" s="413"/>
      <c r="BS21" s="413"/>
      <c r="BT21" s="413"/>
      <c r="BU21" s="413"/>
      <c r="BV21" s="413"/>
      <c r="BW21" s="413"/>
      <c r="BX21" s="413"/>
      <c r="BY21" s="413"/>
      <c r="BZ21" s="414"/>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row>
    <row r="22" spans="1:115" s="67" customFormat="1" ht="15" customHeight="1">
      <c r="A22" s="66"/>
      <c r="B22" s="434"/>
      <c r="C22" s="409"/>
      <c r="D22" s="409"/>
      <c r="E22" s="409"/>
      <c r="F22" s="409"/>
      <c r="G22" s="409"/>
      <c r="H22" s="409"/>
      <c r="I22" s="409"/>
      <c r="J22" s="409"/>
      <c r="K22" s="409"/>
      <c r="L22" s="149"/>
      <c r="M22" s="150"/>
      <c r="N22" s="409" t="s">
        <v>121</v>
      </c>
      <c r="O22" s="409"/>
      <c r="P22" s="409"/>
      <c r="Q22" s="409"/>
      <c r="R22" s="409"/>
      <c r="S22" s="409"/>
      <c r="T22" s="409"/>
      <c r="U22" s="411" t="s">
        <v>119</v>
      </c>
      <c r="V22" s="411"/>
      <c r="W22" s="411"/>
      <c r="X22" s="411"/>
      <c r="Y22" s="411"/>
      <c r="Z22" s="411"/>
      <c r="AA22" s="411"/>
      <c r="AB22" s="411"/>
      <c r="AC22" s="411"/>
      <c r="AD22" s="411"/>
      <c r="AE22" s="402"/>
      <c r="AF22" s="402"/>
      <c r="AG22" s="402"/>
      <c r="AH22" s="402"/>
      <c r="AI22" s="402"/>
      <c r="AJ22" s="402"/>
      <c r="AK22" s="402"/>
      <c r="AL22" s="402"/>
      <c r="AM22" s="402"/>
      <c r="AN22" s="402"/>
      <c r="AO22" s="402"/>
      <c r="AP22" s="402"/>
      <c r="AQ22" s="402"/>
      <c r="AR22" s="402"/>
      <c r="AS22" s="402"/>
      <c r="AT22" s="402"/>
      <c r="AU22" s="402"/>
      <c r="AV22" s="402"/>
      <c r="AW22" s="402"/>
      <c r="AX22" s="402"/>
      <c r="AY22" s="402"/>
      <c r="AZ22" s="402"/>
      <c r="BA22" s="402"/>
      <c r="BB22" s="402"/>
      <c r="BC22" s="402"/>
      <c r="BD22" s="402"/>
      <c r="BE22" s="402"/>
      <c r="BF22" s="402"/>
      <c r="BG22" s="402"/>
      <c r="BH22" s="402"/>
      <c r="BI22" s="402"/>
      <c r="BJ22" s="402"/>
      <c r="BK22" s="402"/>
      <c r="BL22" s="402"/>
      <c r="BM22" s="402"/>
      <c r="BN22" s="402"/>
      <c r="BO22" s="402"/>
      <c r="BP22" s="402"/>
      <c r="BQ22" s="402"/>
      <c r="BR22" s="402"/>
      <c r="BS22" s="402"/>
      <c r="BT22" s="402"/>
      <c r="BU22" s="402"/>
      <c r="BV22" s="402"/>
      <c r="BW22" s="402"/>
      <c r="BX22" s="402"/>
      <c r="BY22" s="402"/>
      <c r="BZ22" s="40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row>
    <row r="23" spans="1:115" s="67" customFormat="1" ht="15" customHeight="1">
      <c r="A23" s="66"/>
      <c r="B23" s="434"/>
      <c r="C23" s="409"/>
      <c r="D23" s="409"/>
      <c r="E23" s="409"/>
      <c r="F23" s="409"/>
      <c r="G23" s="409"/>
      <c r="H23" s="409"/>
      <c r="I23" s="409"/>
      <c r="J23" s="409"/>
      <c r="K23" s="409"/>
      <c r="L23" s="147"/>
      <c r="M23" s="148"/>
      <c r="N23" s="409"/>
      <c r="O23" s="409"/>
      <c r="P23" s="409"/>
      <c r="Q23" s="409"/>
      <c r="R23" s="409"/>
      <c r="S23" s="409"/>
      <c r="T23" s="409"/>
      <c r="U23" s="411" t="s">
        <v>21</v>
      </c>
      <c r="V23" s="411"/>
      <c r="W23" s="411"/>
      <c r="X23" s="411"/>
      <c r="Y23" s="411"/>
      <c r="Z23" s="411"/>
      <c r="AA23" s="411"/>
      <c r="AB23" s="411"/>
      <c r="AC23" s="411"/>
      <c r="AD23" s="411"/>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2"/>
      <c r="BB23" s="402"/>
      <c r="BC23" s="402"/>
      <c r="BD23" s="402"/>
      <c r="BE23" s="402"/>
      <c r="BF23" s="402"/>
      <c r="BG23" s="402"/>
      <c r="BH23" s="402"/>
      <c r="BI23" s="402"/>
      <c r="BJ23" s="402"/>
      <c r="BK23" s="402"/>
      <c r="BL23" s="402"/>
      <c r="BM23" s="402"/>
      <c r="BN23" s="402"/>
      <c r="BO23" s="402"/>
      <c r="BP23" s="402"/>
      <c r="BQ23" s="402"/>
      <c r="BR23" s="402"/>
      <c r="BS23" s="402"/>
      <c r="BT23" s="402"/>
      <c r="BU23" s="402"/>
      <c r="BV23" s="402"/>
      <c r="BW23" s="402"/>
      <c r="BX23" s="402"/>
      <c r="BY23" s="402"/>
      <c r="BZ23" s="40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row>
    <row r="24" spans="1:115" s="67" customFormat="1" ht="15" customHeight="1">
      <c r="A24" s="66"/>
      <c r="B24" s="434"/>
      <c r="C24" s="409"/>
      <c r="D24" s="409"/>
      <c r="E24" s="409"/>
      <c r="F24" s="409"/>
      <c r="G24" s="409"/>
      <c r="H24" s="409"/>
      <c r="I24" s="409"/>
      <c r="J24" s="409"/>
      <c r="K24" s="409"/>
      <c r="L24" s="147"/>
      <c r="M24" s="148"/>
      <c r="N24" s="409"/>
      <c r="O24" s="409"/>
      <c r="P24" s="409"/>
      <c r="Q24" s="409"/>
      <c r="R24" s="409"/>
      <c r="S24" s="409"/>
      <c r="T24" s="409"/>
      <c r="U24" s="411" t="s">
        <v>122</v>
      </c>
      <c r="V24" s="411"/>
      <c r="W24" s="411"/>
      <c r="X24" s="411"/>
      <c r="Y24" s="411"/>
      <c r="Z24" s="411"/>
      <c r="AA24" s="411"/>
      <c r="AB24" s="411"/>
      <c r="AC24" s="411"/>
      <c r="AD24" s="411"/>
      <c r="AE24" s="415"/>
      <c r="AF24" s="415"/>
      <c r="AG24" s="415"/>
      <c r="AH24" s="415"/>
      <c r="AI24" s="415"/>
      <c r="AJ24" s="415"/>
      <c r="AK24" s="415"/>
      <c r="AL24" s="415"/>
      <c r="AM24" s="415"/>
      <c r="AN24" s="415"/>
      <c r="AO24" s="415"/>
      <c r="AP24" s="415"/>
      <c r="AQ24" s="415"/>
      <c r="AR24" s="415"/>
      <c r="AS24" s="415"/>
      <c r="AT24" s="415"/>
      <c r="AU24" s="415"/>
      <c r="AV24" s="416" t="s">
        <v>123</v>
      </c>
      <c r="AW24" s="416"/>
      <c r="AX24" s="416"/>
      <c r="AY24" s="416"/>
      <c r="AZ24" s="416"/>
      <c r="BA24" s="416"/>
      <c r="BB24" s="416"/>
      <c r="BC24" s="415"/>
      <c r="BD24" s="415"/>
      <c r="BE24" s="415"/>
      <c r="BF24" s="415"/>
      <c r="BG24" s="415"/>
      <c r="BH24" s="415"/>
      <c r="BI24" s="415"/>
      <c r="BJ24" s="415"/>
      <c r="BK24" s="415"/>
      <c r="BL24" s="415"/>
      <c r="BM24" s="415"/>
      <c r="BN24" s="415"/>
      <c r="BO24" s="415"/>
      <c r="BP24" s="415"/>
      <c r="BQ24" s="415"/>
      <c r="BR24" s="415"/>
      <c r="BS24" s="415"/>
      <c r="BT24" s="415"/>
      <c r="BU24" s="415"/>
      <c r="BV24" s="415"/>
      <c r="BW24" s="415"/>
      <c r="BX24" s="415"/>
      <c r="BY24" s="415"/>
      <c r="BZ24" s="417"/>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row>
    <row r="25" spans="1:115" s="67" customFormat="1" ht="15" customHeight="1">
      <c r="A25" s="66"/>
      <c r="B25" s="434"/>
      <c r="C25" s="409"/>
      <c r="D25" s="409"/>
      <c r="E25" s="409"/>
      <c r="F25" s="409"/>
      <c r="G25" s="409"/>
      <c r="H25" s="409"/>
      <c r="I25" s="409"/>
      <c r="J25" s="409"/>
      <c r="K25" s="409"/>
      <c r="L25" s="147"/>
      <c r="M25" s="148"/>
      <c r="N25" s="410"/>
      <c r="O25" s="410"/>
      <c r="P25" s="410"/>
      <c r="Q25" s="410"/>
      <c r="R25" s="410"/>
      <c r="S25" s="410"/>
      <c r="T25" s="410"/>
      <c r="U25" s="400" t="s">
        <v>120</v>
      </c>
      <c r="V25" s="400"/>
      <c r="W25" s="400"/>
      <c r="X25" s="400"/>
      <c r="Y25" s="400"/>
      <c r="Z25" s="400"/>
      <c r="AA25" s="400"/>
      <c r="AB25" s="400"/>
      <c r="AC25" s="400"/>
      <c r="AD25" s="400"/>
      <c r="AE25" s="401"/>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row>
    <row r="26" spans="1:115" s="67" customFormat="1" ht="15" customHeight="1">
      <c r="A26" s="66"/>
      <c r="B26" s="434"/>
      <c r="C26" s="409"/>
      <c r="D26" s="409"/>
      <c r="E26" s="409"/>
      <c r="F26" s="409"/>
      <c r="G26" s="409"/>
      <c r="H26" s="409"/>
      <c r="I26" s="409"/>
      <c r="J26" s="409"/>
      <c r="K26" s="409"/>
      <c r="L26" s="404" t="s">
        <v>118</v>
      </c>
      <c r="M26" s="405"/>
      <c r="N26" s="406"/>
      <c r="O26" s="406"/>
      <c r="P26" s="406"/>
      <c r="Q26" s="406"/>
      <c r="R26" s="406"/>
      <c r="S26" s="406"/>
      <c r="T26" s="406"/>
      <c r="U26" s="406"/>
      <c r="V26" s="406"/>
      <c r="W26" s="406"/>
      <c r="X26" s="406"/>
      <c r="Y26" s="406"/>
      <c r="Z26" s="406"/>
      <c r="AA26" s="406"/>
      <c r="AB26" s="406"/>
      <c r="AC26" s="406"/>
      <c r="AD26" s="407"/>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row>
    <row r="27" spans="1:115" s="67" customFormat="1" ht="15" customHeight="1">
      <c r="A27" s="66"/>
      <c r="B27" s="434"/>
      <c r="C27" s="409"/>
      <c r="D27" s="409"/>
      <c r="E27" s="409"/>
      <c r="F27" s="409"/>
      <c r="G27" s="409"/>
      <c r="H27" s="409"/>
      <c r="I27" s="409"/>
      <c r="J27" s="409"/>
      <c r="K27" s="409"/>
      <c r="L27" s="147"/>
      <c r="M27" s="148"/>
      <c r="N27" s="408" t="s">
        <v>178</v>
      </c>
      <c r="O27" s="408"/>
      <c r="P27" s="408"/>
      <c r="Q27" s="408"/>
      <c r="R27" s="408"/>
      <c r="S27" s="408"/>
      <c r="T27" s="408"/>
      <c r="U27" s="408"/>
      <c r="V27" s="408"/>
      <c r="W27" s="408"/>
      <c r="X27" s="408"/>
      <c r="Y27" s="408"/>
      <c r="Z27" s="408"/>
      <c r="AA27" s="408"/>
      <c r="AB27" s="408"/>
      <c r="AC27" s="408"/>
      <c r="AD27" s="408"/>
      <c r="AE27" s="412" t="s">
        <v>139</v>
      </c>
      <c r="AF27" s="412"/>
      <c r="AG27" s="412"/>
      <c r="AH27" s="412"/>
      <c r="AI27" s="412"/>
      <c r="AJ27" s="412"/>
      <c r="AK27" s="412"/>
      <c r="AL27" s="412"/>
      <c r="AM27" s="412"/>
      <c r="AN27" s="412"/>
      <c r="AO27" s="412"/>
      <c r="AP27" s="412"/>
      <c r="AQ27" s="412"/>
      <c r="AR27" s="412"/>
      <c r="AS27" s="412"/>
      <c r="AT27" s="412"/>
      <c r="AU27" s="412"/>
      <c r="AV27" s="412"/>
      <c r="AW27" s="412"/>
      <c r="AX27" s="413"/>
      <c r="AY27" s="413"/>
      <c r="AZ27" s="413"/>
      <c r="BA27" s="413"/>
      <c r="BB27" s="413"/>
      <c r="BC27" s="413"/>
      <c r="BD27" s="413"/>
      <c r="BE27" s="413"/>
      <c r="BF27" s="413"/>
      <c r="BG27" s="413"/>
      <c r="BH27" s="413"/>
      <c r="BI27" s="413"/>
      <c r="BJ27" s="413"/>
      <c r="BK27" s="413"/>
      <c r="BL27" s="413"/>
      <c r="BM27" s="413"/>
      <c r="BN27" s="413"/>
      <c r="BO27" s="413"/>
      <c r="BP27" s="413"/>
      <c r="BQ27" s="413"/>
      <c r="BR27" s="413"/>
      <c r="BS27" s="413"/>
      <c r="BT27" s="413"/>
      <c r="BU27" s="413"/>
      <c r="BV27" s="413"/>
      <c r="BW27" s="413"/>
      <c r="BX27" s="413"/>
      <c r="BY27" s="413"/>
      <c r="BZ27" s="414"/>
      <c r="CA27" s="277"/>
      <c r="CB27" s="93"/>
      <c r="CC27" s="93"/>
      <c r="CD27" s="93"/>
      <c r="CE27" s="93"/>
      <c r="CF27" s="93"/>
      <c r="CG27" s="93"/>
      <c r="CH27" s="93"/>
      <c r="CI27" s="93"/>
      <c r="CJ27" s="93"/>
      <c r="CK27" s="93"/>
      <c r="CL27" s="93"/>
      <c r="CM27" s="93"/>
      <c r="CN27" s="93"/>
      <c r="CO27" s="93"/>
      <c r="CP27" s="93"/>
      <c r="CQ27" s="94"/>
      <c r="CR27" s="83"/>
      <c r="CS27" s="83"/>
      <c r="CT27" s="83"/>
      <c r="CU27" s="83"/>
      <c r="CV27" s="83"/>
      <c r="CW27" s="83"/>
      <c r="CX27" s="83"/>
      <c r="CY27" s="83"/>
      <c r="CZ27" s="83"/>
      <c r="DA27" s="83"/>
      <c r="DB27" s="83"/>
      <c r="DC27" s="83"/>
      <c r="DD27" s="83"/>
      <c r="DE27" s="83"/>
      <c r="DF27" s="83"/>
      <c r="DG27" s="83"/>
      <c r="DH27" s="83"/>
      <c r="DI27" s="83"/>
      <c r="DJ27" s="83"/>
      <c r="DK27" s="83"/>
    </row>
    <row r="28" spans="1:115" s="67" customFormat="1" ht="15" customHeight="1">
      <c r="A28" s="66"/>
      <c r="B28" s="434"/>
      <c r="C28" s="409"/>
      <c r="D28" s="409"/>
      <c r="E28" s="409"/>
      <c r="F28" s="409"/>
      <c r="G28" s="409"/>
      <c r="H28" s="409"/>
      <c r="I28" s="409"/>
      <c r="J28" s="409"/>
      <c r="K28" s="409"/>
      <c r="L28" s="149"/>
      <c r="M28" s="150"/>
      <c r="N28" s="409" t="s">
        <v>121</v>
      </c>
      <c r="O28" s="409"/>
      <c r="P28" s="409"/>
      <c r="Q28" s="409"/>
      <c r="R28" s="409"/>
      <c r="S28" s="409"/>
      <c r="T28" s="409"/>
      <c r="U28" s="411" t="s">
        <v>119</v>
      </c>
      <c r="V28" s="411"/>
      <c r="W28" s="411"/>
      <c r="X28" s="411"/>
      <c r="Y28" s="411"/>
      <c r="Z28" s="411"/>
      <c r="AA28" s="411"/>
      <c r="AB28" s="411"/>
      <c r="AC28" s="411"/>
      <c r="AD28" s="411"/>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402"/>
      <c r="BE28" s="402"/>
      <c r="BF28" s="402"/>
      <c r="BG28" s="402"/>
      <c r="BH28" s="402"/>
      <c r="BI28" s="402"/>
      <c r="BJ28" s="402"/>
      <c r="BK28" s="402"/>
      <c r="BL28" s="402"/>
      <c r="BM28" s="402"/>
      <c r="BN28" s="402"/>
      <c r="BO28" s="402"/>
      <c r="BP28" s="402"/>
      <c r="BQ28" s="402"/>
      <c r="BR28" s="402"/>
      <c r="BS28" s="402"/>
      <c r="BT28" s="402"/>
      <c r="BU28" s="402"/>
      <c r="BV28" s="402"/>
      <c r="BW28" s="402"/>
      <c r="BX28" s="402"/>
      <c r="BY28" s="402"/>
      <c r="BZ28" s="40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row>
    <row r="29" spans="1:115" s="67" customFormat="1" ht="15" customHeight="1">
      <c r="A29" s="66"/>
      <c r="B29" s="434"/>
      <c r="C29" s="409"/>
      <c r="D29" s="409"/>
      <c r="E29" s="409"/>
      <c r="F29" s="409"/>
      <c r="G29" s="409"/>
      <c r="H29" s="409"/>
      <c r="I29" s="409"/>
      <c r="J29" s="409"/>
      <c r="K29" s="409"/>
      <c r="L29" s="147"/>
      <c r="M29" s="148"/>
      <c r="N29" s="409"/>
      <c r="O29" s="409"/>
      <c r="P29" s="409"/>
      <c r="Q29" s="409"/>
      <c r="R29" s="409"/>
      <c r="S29" s="409"/>
      <c r="T29" s="409"/>
      <c r="U29" s="411" t="s">
        <v>21</v>
      </c>
      <c r="V29" s="411"/>
      <c r="W29" s="411"/>
      <c r="X29" s="411"/>
      <c r="Y29" s="411"/>
      <c r="Z29" s="411"/>
      <c r="AA29" s="411"/>
      <c r="AB29" s="411"/>
      <c r="AC29" s="411"/>
      <c r="AD29" s="411"/>
      <c r="AE29" s="402"/>
      <c r="AF29" s="402"/>
      <c r="AG29" s="402"/>
      <c r="AH29" s="402"/>
      <c r="AI29" s="402"/>
      <c r="AJ29" s="402"/>
      <c r="AK29" s="402"/>
      <c r="AL29" s="402"/>
      <c r="AM29" s="402"/>
      <c r="AN29" s="402"/>
      <c r="AO29" s="402"/>
      <c r="AP29" s="402"/>
      <c r="AQ29" s="402"/>
      <c r="AR29" s="402"/>
      <c r="AS29" s="402"/>
      <c r="AT29" s="402"/>
      <c r="AU29" s="402"/>
      <c r="AV29" s="402"/>
      <c r="AW29" s="402"/>
      <c r="AX29" s="402"/>
      <c r="AY29" s="402"/>
      <c r="AZ29" s="402"/>
      <c r="BA29" s="402"/>
      <c r="BB29" s="402"/>
      <c r="BC29" s="402"/>
      <c r="BD29" s="402"/>
      <c r="BE29" s="402"/>
      <c r="BF29" s="402"/>
      <c r="BG29" s="402"/>
      <c r="BH29" s="402"/>
      <c r="BI29" s="402"/>
      <c r="BJ29" s="402"/>
      <c r="BK29" s="402"/>
      <c r="BL29" s="402"/>
      <c r="BM29" s="402"/>
      <c r="BN29" s="402"/>
      <c r="BO29" s="402"/>
      <c r="BP29" s="402"/>
      <c r="BQ29" s="402"/>
      <c r="BR29" s="402"/>
      <c r="BS29" s="402"/>
      <c r="BT29" s="402"/>
      <c r="BU29" s="402"/>
      <c r="BV29" s="402"/>
      <c r="BW29" s="402"/>
      <c r="BX29" s="402"/>
      <c r="BY29" s="402"/>
      <c r="BZ29" s="40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row>
    <row r="30" spans="1:115" s="67" customFormat="1" ht="15" customHeight="1">
      <c r="A30" s="66"/>
      <c r="B30" s="434"/>
      <c r="C30" s="409"/>
      <c r="D30" s="409"/>
      <c r="E30" s="409"/>
      <c r="F30" s="409"/>
      <c r="G30" s="409"/>
      <c r="H30" s="409"/>
      <c r="I30" s="409"/>
      <c r="J30" s="409"/>
      <c r="K30" s="409"/>
      <c r="L30" s="147"/>
      <c r="M30" s="148"/>
      <c r="N30" s="409"/>
      <c r="O30" s="409"/>
      <c r="P30" s="409"/>
      <c r="Q30" s="409"/>
      <c r="R30" s="409"/>
      <c r="S30" s="409"/>
      <c r="T30" s="409"/>
      <c r="U30" s="411" t="s">
        <v>122</v>
      </c>
      <c r="V30" s="411"/>
      <c r="W30" s="411"/>
      <c r="X30" s="411"/>
      <c r="Y30" s="411"/>
      <c r="Z30" s="411"/>
      <c r="AA30" s="411"/>
      <c r="AB30" s="411"/>
      <c r="AC30" s="411"/>
      <c r="AD30" s="411"/>
      <c r="AE30" s="415"/>
      <c r="AF30" s="415"/>
      <c r="AG30" s="415"/>
      <c r="AH30" s="415"/>
      <c r="AI30" s="415"/>
      <c r="AJ30" s="415"/>
      <c r="AK30" s="415"/>
      <c r="AL30" s="415"/>
      <c r="AM30" s="415"/>
      <c r="AN30" s="415"/>
      <c r="AO30" s="415"/>
      <c r="AP30" s="415"/>
      <c r="AQ30" s="415"/>
      <c r="AR30" s="415"/>
      <c r="AS30" s="415"/>
      <c r="AT30" s="415"/>
      <c r="AU30" s="415"/>
      <c r="AV30" s="416" t="s">
        <v>123</v>
      </c>
      <c r="AW30" s="416"/>
      <c r="AX30" s="416"/>
      <c r="AY30" s="416"/>
      <c r="AZ30" s="416"/>
      <c r="BA30" s="416"/>
      <c r="BB30" s="416"/>
      <c r="BC30" s="415"/>
      <c r="BD30" s="415"/>
      <c r="BE30" s="415"/>
      <c r="BF30" s="415"/>
      <c r="BG30" s="415"/>
      <c r="BH30" s="415"/>
      <c r="BI30" s="415"/>
      <c r="BJ30" s="415"/>
      <c r="BK30" s="415"/>
      <c r="BL30" s="415"/>
      <c r="BM30" s="415"/>
      <c r="BN30" s="415"/>
      <c r="BO30" s="415"/>
      <c r="BP30" s="415"/>
      <c r="BQ30" s="415"/>
      <c r="BR30" s="415"/>
      <c r="BS30" s="415"/>
      <c r="BT30" s="415"/>
      <c r="BU30" s="415"/>
      <c r="BV30" s="415"/>
      <c r="BW30" s="415"/>
      <c r="BX30" s="415"/>
      <c r="BY30" s="415"/>
      <c r="BZ30" s="417"/>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row>
    <row r="31" spans="1:115" s="67" customFormat="1" ht="15" customHeight="1">
      <c r="A31" s="66"/>
      <c r="B31" s="434"/>
      <c r="C31" s="409"/>
      <c r="D31" s="409"/>
      <c r="E31" s="409"/>
      <c r="F31" s="409"/>
      <c r="G31" s="409"/>
      <c r="H31" s="409"/>
      <c r="I31" s="409"/>
      <c r="J31" s="409"/>
      <c r="K31" s="409"/>
      <c r="L31" s="151"/>
      <c r="M31" s="152"/>
      <c r="N31" s="409"/>
      <c r="O31" s="409"/>
      <c r="P31" s="409"/>
      <c r="Q31" s="409"/>
      <c r="R31" s="409"/>
      <c r="S31" s="409"/>
      <c r="T31" s="409"/>
      <c r="U31" s="408" t="s">
        <v>120</v>
      </c>
      <c r="V31" s="408"/>
      <c r="W31" s="408"/>
      <c r="X31" s="408"/>
      <c r="Y31" s="408"/>
      <c r="Z31" s="408"/>
      <c r="AA31" s="408"/>
      <c r="AB31" s="408"/>
      <c r="AC31" s="408"/>
      <c r="AD31" s="408"/>
      <c r="AE31" s="401"/>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3"/>
    </row>
    <row r="32" spans="1:115" s="67" customFormat="1" ht="15" customHeight="1">
      <c r="A32" s="66"/>
      <c r="B32" s="434"/>
      <c r="C32" s="409"/>
      <c r="D32" s="409"/>
      <c r="E32" s="409"/>
      <c r="F32" s="409"/>
      <c r="G32" s="409"/>
      <c r="H32" s="409"/>
      <c r="I32" s="409"/>
      <c r="J32" s="409"/>
      <c r="K32" s="409"/>
      <c r="L32" s="404" t="s">
        <v>118</v>
      </c>
      <c r="M32" s="405"/>
      <c r="N32" s="406"/>
      <c r="O32" s="406"/>
      <c r="P32" s="406"/>
      <c r="Q32" s="406"/>
      <c r="R32" s="406"/>
      <c r="S32" s="406"/>
      <c r="T32" s="406"/>
      <c r="U32" s="406"/>
      <c r="V32" s="406"/>
      <c r="W32" s="406"/>
      <c r="X32" s="406"/>
      <c r="Y32" s="406"/>
      <c r="Z32" s="406"/>
      <c r="AA32" s="406"/>
      <c r="AB32" s="406"/>
      <c r="AC32" s="406"/>
      <c r="AD32" s="407"/>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2"/>
      <c r="BJ32" s="402"/>
      <c r="BK32" s="402"/>
      <c r="BL32" s="402"/>
      <c r="BM32" s="402"/>
      <c r="BN32" s="402"/>
      <c r="BO32" s="402"/>
      <c r="BP32" s="402"/>
      <c r="BQ32" s="402"/>
      <c r="BR32" s="402"/>
      <c r="BS32" s="402"/>
      <c r="BT32" s="402"/>
      <c r="BU32" s="402"/>
      <c r="BV32" s="402"/>
      <c r="BW32" s="402"/>
      <c r="BX32" s="402"/>
      <c r="BY32" s="402"/>
      <c r="BZ32" s="403"/>
    </row>
    <row r="33" spans="1:78" s="67" customFormat="1" ht="15" customHeight="1">
      <c r="A33" s="66"/>
      <c r="B33" s="434"/>
      <c r="C33" s="409"/>
      <c r="D33" s="409"/>
      <c r="E33" s="409"/>
      <c r="F33" s="409"/>
      <c r="G33" s="409"/>
      <c r="H33" s="409"/>
      <c r="I33" s="409"/>
      <c r="J33" s="409"/>
      <c r="K33" s="409"/>
      <c r="L33" s="147"/>
      <c r="M33" s="148"/>
      <c r="N33" s="408" t="s">
        <v>178</v>
      </c>
      <c r="O33" s="408"/>
      <c r="P33" s="408"/>
      <c r="Q33" s="408"/>
      <c r="R33" s="408"/>
      <c r="S33" s="408"/>
      <c r="T33" s="408"/>
      <c r="U33" s="408"/>
      <c r="V33" s="408"/>
      <c r="W33" s="408"/>
      <c r="X33" s="408"/>
      <c r="Y33" s="408"/>
      <c r="Z33" s="408"/>
      <c r="AA33" s="408"/>
      <c r="AB33" s="408"/>
      <c r="AC33" s="408"/>
      <c r="AD33" s="408"/>
      <c r="AE33" s="412" t="s">
        <v>139</v>
      </c>
      <c r="AF33" s="412"/>
      <c r="AG33" s="412"/>
      <c r="AH33" s="412"/>
      <c r="AI33" s="412"/>
      <c r="AJ33" s="412"/>
      <c r="AK33" s="412"/>
      <c r="AL33" s="412"/>
      <c r="AM33" s="412"/>
      <c r="AN33" s="412"/>
      <c r="AO33" s="412"/>
      <c r="AP33" s="412"/>
      <c r="AQ33" s="412"/>
      <c r="AR33" s="412"/>
      <c r="AS33" s="412"/>
      <c r="AT33" s="412"/>
      <c r="AU33" s="412"/>
      <c r="AV33" s="412"/>
      <c r="AW33" s="412"/>
      <c r="AX33" s="413"/>
      <c r="AY33" s="413"/>
      <c r="AZ33" s="413"/>
      <c r="BA33" s="413"/>
      <c r="BB33" s="413"/>
      <c r="BC33" s="413"/>
      <c r="BD33" s="413"/>
      <c r="BE33" s="413"/>
      <c r="BF33" s="413"/>
      <c r="BG33" s="413"/>
      <c r="BH33" s="413"/>
      <c r="BI33" s="413"/>
      <c r="BJ33" s="413"/>
      <c r="BK33" s="413"/>
      <c r="BL33" s="413"/>
      <c r="BM33" s="413"/>
      <c r="BN33" s="413"/>
      <c r="BO33" s="413"/>
      <c r="BP33" s="413"/>
      <c r="BQ33" s="413"/>
      <c r="BR33" s="413"/>
      <c r="BS33" s="413"/>
      <c r="BT33" s="413"/>
      <c r="BU33" s="413"/>
      <c r="BV33" s="413"/>
      <c r="BW33" s="413"/>
      <c r="BX33" s="413"/>
      <c r="BY33" s="413"/>
      <c r="BZ33" s="414"/>
    </row>
    <row r="34" spans="1:78" s="67" customFormat="1" ht="15" customHeight="1">
      <c r="A34" s="66"/>
      <c r="B34" s="434"/>
      <c r="C34" s="409"/>
      <c r="D34" s="409"/>
      <c r="E34" s="409"/>
      <c r="F34" s="409"/>
      <c r="G34" s="409"/>
      <c r="H34" s="409"/>
      <c r="I34" s="409"/>
      <c r="J34" s="409"/>
      <c r="K34" s="409"/>
      <c r="L34" s="149"/>
      <c r="M34" s="150"/>
      <c r="N34" s="409" t="s">
        <v>121</v>
      </c>
      <c r="O34" s="409"/>
      <c r="P34" s="409"/>
      <c r="Q34" s="409"/>
      <c r="R34" s="409"/>
      <c r="S34" s="409"/>
      <c r="T34" s="409"/>
      <c r="U34" s="411" t="s">
        <v>119</v>
      </c>
      <c r="V34" s="411"/>
      <c r="W34" s="411"/>
      <c r="X34" s="411"/>
      <c r="Y34" s="411"/>
      <c r="Z34" s="411"/>
      <c r="AA34" s="411"/>
      <c r="AB34" s="411"/>
      <c r="AC34" s="411"/>
      <c r="AD34" s="411"/>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2"/>
      <c r="BM34" s="402"/>
      <c r="BN34" s="402"/>
      <c r="BO34" s="402"/>
      <c r="BP34" s="402"/>
      <c r="BQ34" s="402"/>
      <c r="BR34" s="402"/>
      <c r="BS34" s="402"/>
      <c r="BT34" s="402"/>
      <c r="BU34" s="402"/>
      <c r="BV34" s="402"/>
      <c r="BW34" s="402"/>
      <c r="BX34" s="402"/>
      <c r="BY34" s="402"/>
      <c r="BZ34" s="403"/>
    </row>
    <row r="35" spans="1:78" s="67" customFormat="1" ht="15" customHeight="1">
      <c r="A35" s="66"/>
      <c r="B35" s="434"/>
      <c r="C35" s="409"/>
      <c r="D35" s="409"/>
      <c r="E35" s="409"/>
      <c r="F35" s="409"/>
      <c r="G35" s="409"/>
      <c r="H35" s="409"/>
      <c r="I35" s="409"/>
      <c r="J35" s="409"/>
      <c r="K35" s="409"/>
      <c r="L35" s="147"/>
      <c r="M35" s="148"/>
      <c r="N35" s="409"/>
      <c r="O35" s="409"/>
      <c r="P35" s="409"/>
      <c r="Q35" s="409"/>
      <c r="R35" s="409"/>
      <c r="S35" s="409"/>
      <c r="T35" s="409"/>
      <c r="U35" s="411" t="s">
        <v>21</v>
      </c>
      <c r="V35" s="411"/>
      <c r="W35" s="411"/>
      <c r="X35" s="411"/>
      <c r="Y35" s="411"/>
      <c r="Z35" s="411"/>
      <c r="AA35" s="411"/>
      <c r="AB35" s="411"/>
      <c r="AC35" s="411"/>
      <c r="AD35" s="411"/>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3"/>
    </row>
    <row r="36" spans="1:78" s="67" customFormat="1" ht="15" customHeight="1">
      <c r="A36" s="66"/>
      <c r="B36" s="434"/>
      <c r="C36" s="409"/>
      <c r="D36" s="409"/>
      <c r="E36" s="409"/>
      <c r="F36" s="409"/>
      <c r="G36" s="409"/>
      <c r="H36" s="409"/>
      <c r="I36" s="409"/>
      <c r="J36" s="409"/>
      <c r="K36" s="409"/>
      <c r="L36" s="147"/>
      <c r="M36" s="148"/>
      <c r="N36" s="409"/>
      <c r="O36" s="409"/>
      <c r="P36" s="409"/>
      <c r="Q36" s="409"/>
      <c r="R36" s="409"/>
      <c r="S36" s="409"/>
      <c r="T36" s="409"/>
      <c r="U36" s="411" t="s">
        <v>122</v>
      </c>
      <c r="V36" s="411"/>
      <c r="W36" s="411"/>
      <c r="X36" s="411"/>
      <c r="Y36" s="411"/>
      <c r="Z36" s="411"/>
      <c r="AA36" s="411"/>
      <c r="AB36" s="411"/>
      <c r="AC36" s="411"/>
      <c r="AD36" s="411"/>
      <c r="AE36" s="415"/>
      <c r="AF36" s="415"/>
      <c r="AG36" s="415"/>
      <c r="AH36" s="415"/>
      <c r="AI36" s="415"/>
      <c r="AJ36" s="415"/>
      <c r="AK36" s="415"/>
      <c r="AL36" s="415"/>
      <c r="AM36" s="415"/>
      <c r="AN36" s="415"/>
      <c r="AO36" s="415"/>
      <c r="AP36" s="415"/>
      <c r="AQ36" s="415"/>
      <c r="AR36" s="415"/>
      <c r="AS36" s="415"/>
      <c r="AT36" s="415"/>
      <c r="AU36" s="415"/>
      <c r="AV36" s="416" t="s">
        <v>123</v>
      </c>
      <c r="AW36" s="416"/>
      <c r="AX36" s="416"/>
      <c r="AY36" s="416"/>
      <c r="AZ36" s="416"/>
      <c r="BA36" s="416"/>
      <c r="BB36" s="416"/>
      <c r="BC36" s="415"/>
      <c r="BD36" s="415"/>
      <c r="BE36" s="415"/>
      <c r="BF36" s="415"/>
      <c r="BG36" s="415"/>
      <c r="BH36" s="415"/>
      <c r="BI36" s="415"/>
      <c r="BJ36" s="415"/>
      <c r="BK36" s="415"/>
      <c r="BL36" s="415"/>
      <c r="BM36" s="415"/>
      <c r="BN36" s="415"/>
      <c r="BO36" s="415"/>
      <c r="BP36" s="415"/>
      <c r="BQ36" s="415"/>
      <c r="BR36" s="415"/>
      <c r="BS36" s="415"/>
      <c r="BT36" s="415"/>
      <c r="BU36" s="415"/>
      <c r="BV36" s="415"/>
      <c r="BW36" s="415"/>
      <c r="BX36" s="415"/>
      <c r="BY36" s="415"/>
      <c r="BZ36" s="417"/>
    </row>
    <row r="37" spans="1:78" s="67" customFormat="1" ht="15" customHeight="1">
      <c r="A37" s="66"/>
      <c r="B37" s="434"/>
      <c r="C37" s="409"/>
      <c r="D37" s="409"/>
      <c r="E37" s="409"/>
      <c r="F37" s="409"/>
      <c r="G37" s="409"/>
      <c r="H37" s="409"/>
      <c r="I37" s="409"/>
      <c r="J37" s="409"/>
      <c r="K37" s="409"/>
      <c r="L37" s="151"/>
      <c r="M37" s="152"/>
      <c r="N37" s="409"/>
      <c r="O37" s="409"/>
      <c r="P37" s="409"/>
      <c r="Q37" s="409"/>
      <c r="R37" s="409"/>
      <c r="S37" s="409"/>
      <c r="T37" s="409"/>
      <c r="U37" s="408" t="s">
        <v>120</v>
      </c>
      <c r="V37" s="408"/>
      <c r="W37" s="408"/>
      <c r="X37" s="408"/>
      <c r="Y37" s="408"/>
      <c r="Z37" s="408"/>
      <c r="AA37" s="408"/>
      <c r="AB37" s="408"/>
      <c r="AC37" s="408"/>
      <c r="AD37" s="408"/>
      <c r="AE37" s="401"/>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c r="BX37" s="402"/>
      <c r="BY37" s="402"/>
      <c r="BZ37" s="403"/>
    </row>
    <row r="38" spans="1:78" s="67" customFormat="1" ht="15" customHeight="1">
      <c r="A38" s="66"/>
      <c r="B38" s="434"/>
      <c r="C38" s="409"/>
      <c r="D38" s="409"/>
      <c r="E38" s="409"/>
      <c r="F38" s="409"/>
      <c r="G38" s="409"/>
      <c r="H38" s="409"/>
      <c r="I38" s="409"/>
      <c r="J38" s="409"/>
      <c r="K38" s="409"/>
      <c r="L38" s="404" t="s">
        <v>118</v>
      </c>
      <c r="M38" s="405"/>
      <c r="N38" s="406"/>
      <c r="O38" s="406"/>
      <c r="P38" s="406"/>
      <c r="Q38" s="406"/>
      <c r="R38" s="406"/>
      <c r="S38" s="406"/>
      <c r="T38" s="406"/>
      <c r="U38" s="406"/>
      <c r="V38" s="406"/>
      <c r="W38" s="406"/>
      <c r="X38" s="406"/>
      <c r="Y38" s="406"/>
      <c r="Z38" s="406"/>
      <c r="AA38" s="406"/>
      <c r="AB38" s="406"/>
      <c r="AC38" s="406"/>
      <c r="AD38" s="407"/>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2"/>
      <c r="BR38" s="402"/>
      <c r="BS38" s="402"/>
      <c r="BT38" s="402"/>
      <c r="BU38" s="402"/>
      <c r="BV38" s="402"/>
      <c r="BW38" s="402"/>
      <c r="BX38" s="402"/>
      <c r="BY38" s="402"/>
      <c r="BZ38" s="403"/>
    </row>
    <row r="39" spans="1:78" s="67" customFormat="1" ht="15" customHeight="1">
      <c r="A39" s="66"/>
      <c r="B39" s="434"/>
      <c r="C39" s="409"/>
      <c r="D39" s="409"/>
      <c r="E39" s="409"/>
      <c r="F39" s="409"/>
      <c r="G39" s="409"/>
      <c r="H39" s="409"/>
      <c r="I39" s="409"/>
      <c r="J39" s="409"/>
      <c r="K39" s="409"/>
      <c r="L39" s="147"/>
      <c r="M39" s="148"/>
      <c r="N39" s="408" t="s">
        <v>178</v>
      </c>
      <c r="O39" s="408"/>
      <c r="P39" s="408"/>
      <c r="Q39" s="408"/>
      <c r="R39" s="408"/>
      <c r="S39" s="408"/>
      <c r="T39" s="408"/>
      <c r="U39" s="408"/>
      <c r="V39" s="408"/>
      <c r="W39" s="408"/>
      <c r="X39" s="408"/>
      <c r="Y39" s="408"/>
      <c r="Z39" s="408"/>
      <c r="AA39" s="408"/>
      <c r="AB39" s="408"/>
      <c r="AC39" s="408"/>
      <c r="AD39" s="408"/>
      <c r="AE39" s="412" t="s">
        <v>139</v>
      </c>
      <c r="AF39" s="412"/>
      <c r="AG39" s="412"/>
      <c r="AH39" s="412"/>
      <c r="AI39" s="412"/>
      <c r="AJ39" s="412"/>
      <c r="AK39" s="412"/>
      <c r="AL39" s="412"/>
      <c r="AM39" s="412"/>
      <c r="AN39" s="412"/>
      <c r="AO39" s="412"/>
      <c r="AP39" s="412"/>
      <c r="AQ39" s="412"/>
      <c r="AR39" s="412"/>
      <c r="AS39" s="412"/>
      <c r="AT39" s="412"/>
      <c r="AU39" s="412"/>
      <c r="AV39" s="412"/>
      <c r="AW39" s="412"/>
      <c r="AX39" s="413"/>
      <c r="AY39" s="413"/>
      <c r="AZ39" s="413"/>
      <c r="BA39" s="413"/>
      <c r="BB39" s="413"/>
      <c r="BC39" s="413"/>
      <c r="BD39" s="413"/>
      <c r="BE39" s="413"/>
      <c r="BF39" s="413"/>
      <c r="BG39" s="413"/>
      <c r="BH39" s="413"/>
      <c r="BI39" s="413"/>
      <c r="BJ39" s="413"/>
      <c r="BK39" s="413"/>
      <c r="BL39" s="413"/>
      <c r="BM39" s="413"/>
      <c r="BN39" s="413"/>
      <c r="BO39" s="413"/>
      <c r="BP39" s="413"/>
      <c r="BQ39" s="413"/>
      <c r="BR39" s="413"/>
      <c r="BS39" s="413"/>
      <c r="BT39" s="413"/>
      <c r="BU39" s="413"/>
      <c r="BV39" s="413"/>
      <c r="BW39" s="413"/>
      <c r="BX39" s="413"/>
      <c r="BY39" s="413"/>
      <c r="BZ39" s="414"/>
    </row>
    <row r="40" spans="1:78" s="67" customFormat="1" ht="15" customHeight="1">
      <c r="A40" s="66"/>
      <c r="B40" s="434"/>
      <c r="C40" s="409"/>
      <c r="D40" s="409"/>
      <c r="E40" s="409"/>
      <c r="F40" s="409"/>
      <c r="G40" s="409"/>
      <c r="H40" s="409"/>
      <c r="I40" s="409"/>
      <c r="J40" s="409"/>
      <c r="K40" s="409"/>
      <c r="L40" s="149"/>
      <c r="M40" s="150"/>
      <c r="N40" s="409" t="s">
        <v>121</v>
      </c>
      <c r="O40" s="409"/>
      <c r="P40" s="409"/>
      <c r="Q40" s="409"/>
      <c r="R40" s="409"/>
      <c r="S40" s="409"/>
      <c r="T40" s="409"/>
      <c r="U40" s="411" t="s">
        <v>119</v>
      </c>
      <c r="V40" s="411"/>
      <c r="W40" s="411"/>
      <c r="X40" s="411"/>
      <c r="Y40" s="411"/>
      <c r="Z40" s="411"/>
      <c r="AA40" s="411"/>
      <c r="AB40" s="411"/>
      <c r="AC40" s="411"/>
      <c r="AD40" s="411"/>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3"/>
    </row>
    <row r="41" spans="1:78" s="67" customFormat="1" ht="15" customHeight="1">
      <c r="A41" s="66"/>
      <c r="B41" s="434"/>
      <c r="C41" s="409"/>
      <c r="D41" s="409"/>
      <c r="E41" s="409"/>
      <c r="F41" s="409"/>
      <c r="G41" s="409"/>
      <c r="H41" s="409"/>
      <c r="I41" s="409"/>
      <c r="J41" s="409"/>
      <c r="K41" s="409"/>
      <c r="L41" s="147"/>
      <c r="M41" s="148"/>
      <c r="N41" s="409"/>
      <c r="O41" s="409"/>
      <c r="P41" s="409"/>
      <c r="Q41" s="409"/>
      <c r="R41" s="409"/>
      <c r="S41" s="409"/>
      <c r="T41" s="409"/>
      <c r="U41" s="411" t="s">
        <v>21</v>
      </c>
      <c r="V41" s="411"/>
      <c r="W41" s="411"/>
      <c r="X41" s="411"/>
      <c r="Y41" s="411"/>
      <c r="Z41" s="411"/>
      <c r="AA41" s="411"/>
      <c r="AB41" s="411"/>
      <c r="AC41" s="411"/>
      <c r="AD41" s="411"/>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2"/>
      <c r="BR41" s="402"/>
      <c r="BS41" s="402"/>
      <c r="BT41" s="402"/>
      <c r="BU41" s="402"/>
      <c r="BV41" s="402"/>
      <c r="BW41" s="402"/>
      <c r="BX41" s="402"/>
      <c r="BY41" s="402"/>
      <c r="BZ41" s="403"/>
    </row>
    <row r="42" spans="1:78" s="67" customFormat="1" ht="15" customHeight="1">
      <c r="A42" s="66"/>
      <c r="B42" s="434"/>
      <c r="C42" s="409"/>
      <c r="D42" s="409"/>
      <c r="E42" s="409"/>
      <c r="F42" s="409"/>
      <c r="G42" s="409"/>
      <c r="H42" s="409"/>
      <c r="I42" s="409"/>
      <c r="J42" s="409"/>
      <c r="K42" s="409"/>
      <c r="L42" s="147"/>
      <c r="M42" s="148"/>
      <c r="N42" s="409"/>
      <c r="O42" s="409"/>
      <c r="P42" s="409"/>
      <c r="Q42" s="409"/>
      <c r="R42" s="409"/>
      <c r="S42" s="409"/>
      <c r="T42" s="409"/>
      <c r="U42" s="411" t="s">
        <v>122</v>
      </c>
      <c r="V42" s="411"/>
      <c r="W42" s="411"/>
      <c r="X42" s="411"/>
      <c r="Y42" s="411"/>
      <c r="Z42" s="411"/>
      <c r="AA42" s="411"/>
      <c r="AB42" s="411"/>
      <c r="AC42" s="411"/>
      <c r="AD42" s="411"/>
      <c r="AE42" s="415"/>
      <c r="AF42" s="415"/>
      <c r="AG42" s="415"/>
      <c r="AH42" s="415"/>
      <c r="AI42" s="415"/>
      <c r="AJ42" s="415"/>
      <c r="AK42" s="415"/>
      <c r="AL42" s="415"/>
      <c r="AM42" s="415"/>
      <c r="AN42" s="415"/>
      <c r="AO42" s="415"/>
      <c r="AP42" s="415"/>
      <c r="AQ42" s="415"/>
      <c r="AR42" s="415"/>
      <c r="AS42" s="415"/>
      <c r="AT42" s="415"/>
      <c r="AU42" s="415"/>
      <c r="AV42" s="416" t="s">
        <v>123</v>
      </c>
      <c r="AW42" s="416"/>
      <c r="AX42" s="416"/>
      <c r="AY42" s="416"/>
      <c r="AZ42" s="416"/>
      <c r="BA42" s="416"/>
      <c r="BB42" s="416"/>
      <c r="BC42" s="415"/>
      <c r="BD42" s="415"/>
      <c r="BE42" s="415"/>
      <c r="BF42" s="415"/>
      <c r="BG42" s="415"/>
      <c r="BH42" s="415"/>
      <c r="BI42" s="415"/>
      <c r="BJ42" s="415"/>
      <c r="BK42" s="415"/>
      <c r="BL42" s="415"/>
      <c r="BM42" s="415"/>
      <c r="BN42" s="415"/>
      <c r="BO42" s="415"/>
      <c r="BP42" s="415"/>
      <c r="BQ42" s="415"/>
      <c r="BR42" s="415"/>
      <c r="BS42" s="415"/>
      <c r="BT42" s="415"/>
      <c r="BU42" s="415"/>
      <c r="BV42" s="415"/>
      <c r="BW42" s="415"/>
      <c r="BX42" s="415"/>
      <c r="BY42" s="415"/>
      <c r="BZ42" s="417"/>
    </row>
    <row r="43" spans="1:78" s="67" customFormat="1" ht="15" customHeight="1">
      <c r="A43" s="66"/>
      <c r="B43" s="434"/>
      <c r="C43" s="409"/>
      <c r="D43" s="409"/>
      <c r="E43" s="409"/>
      <c r="F43" s="409"/>
      <c r="G43" s="409"/>
      <c r="H43" s="409"/>
      <c r="I43" s="409"/>
      <c r="J43" s="409"/>
      <c r="K43" s="409"/>
      <c r="L43" s="151"/>
      <c r="M43" s="152"/>
      <c r="N43" s="409"/>
      <c r="O43" s="409"/>
      <c r="P43" s="409"/>
      <c r="Q43" s="409"/>
      <c r="R43" s="409"/>
      <c r="S43" s="409"/>
      <c r="T43" s="409"/>
      <c r="U43" s="408" t="s">
        <v>120</v>
      </c>
      <c r="V43" s="408"/>
      <c r="W43" s="408"/>
      <c r="X43" s="408"/>
      <c r="Y43" s="408"/>
      <c r="Z43" s="408"/>
      <c r="AA43" s="408"/>
      <c r="AB43" s="408"/>
      <c r="AC43" s="408"/>
      <c r="AD43" s="408"/>
      <c r="AE43" s="401"/>
      <c r="AF43" s="402"/>
      <c r="AG43" s="402"/>
      <c r="AH43" s="402"/>
      <c r="AI43" s="402"/>
      <c r="AJ43" s="402"/>
      <c r="AK43" s="402"/>
      <c r="AL43" s="402"/>
      <c r="AM43" s="402"/>
      <c r="AN43" s="402"/>
      <c r="AO43" s="402"/>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2"/>
      <c r="BR43" s="402"/>
      <c r="BS43" s="402"/>
      <c r="BT43" s="402"/>
      <c r="BU43" s="402"/>
      <c r="BV43" s="402"/>
      <c r="BW43" s="402"/>
      <c r="BX43" s="402"/>
      <c r="BY43" s="402"/>
      <c r="BZ43" s="403"/>
    </row>
    <row r="44" spans="1:78" s="67" customFormat="1" ht="15" customHeight="1">
      <c r="A44" s="66"/>
      <c r="B44" s="434"/>
      <c r="C44" s="409"/>
      <c r="D44" s="409"/>
      <c r="E44" s="409"/>
      <c r="F44" s="409"/>
      <c r="G44" s="409"/>
      <c r="H44" s="409"/>
      <c r="I44" s="409"/>
      <c r="J44" s="409"/>
      <c r="K44" s="409"/>
      <c r="L44" s="404" t="s">
        <v>118</v>
      </c>
      <c r="M44" s="405"/>
      <c r="N44" s="406"/>
      <c r="O44" s="406"/>
      <c r="P44" s="406"/>
      <c r="Q44" s="406"/>
      <c r="R44" s="406"/>
      <c r="S44" s="406"/>
      <c r="T44" s="406"/>
      <c r="U44" s="406"/>
      <c r="V44" s="406"/>
      <c r="W44" s="406"/>
      <c r="X44" s="406"/>
      <c r="Y44" s="406"/>
      <c r="Z44" s="406"/>
      <c r="AA44" s="406"/>
      <c r="AB44" s="406"/>
      <c r="AC44" s="406"/>
      <c r="AD44" s="407"/>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3"/>
    </row>
    <row r="45" spans="1:78" s="67" customFormat="1" ht="15" customHeight="1">
      <c r="A45" s="66"/>
      <c r="B45" s="434"/>
      <c r="C45" s="409"/>
      <c r="D45" s="409"/>
      <c r="E45" s="409"/>
      <c r="F45" s="409"/>
      <c r="G45" s="409"/>
      <c r="H45" s="409"/>
      <c r="I45" s="409"/>
      <c r="J45" s="409"/>
      <c r="K45" s="409"/>
      <c r="L45" s="147"/>
      <c r="M45" s="148"/>
      <c r="N45" s="408" t="s">
        <v>178</v>
      </c>
      <c r="O45" s="408"/>
      <c r="P45" s="408"/>
      <c r="Q45" s="408"/>
      <c r="R45" s="408"/>
      <c r="S45" s="408"/>
      <c r="T45" s="408"/>
      <c r="U45" s="408"/>
      <c r="V45" s="408"/>
      <c r="W45" s="408"/>
      <c r="X45" s="408"/>
      <c r="Y45" s="408"/>
      <c r="Z45" s="408"/>
      <c r="AA45" s="408"/>
      <c r="AB45" s="408"/>
      <c r="AC45" s="408"/>
      <c r="AD45" s="408"/>
      <c r="AE45" s="412" t="s">
        <v>139</v>
      </c>
      <c r="AF45" s="412"/>
      <c r="AG45" s="412"/>
      <c r="AH45" s="412"/>
      <c r="AI45" s="412"/>
      <c r="AJ45" s="412"/>
      <c r="AK45" s="412"/>
      <c r="AL45" s="412"/>
      <c r="AM45" s="412"/>
      <c r="AN45" s="412"/>
      <c r="AO45" s="412"/>
      <c r="AP45" s="412"/>
      <c r="AQ45" s="412"/>
      <c r="AR45" s="412"/>
      <c r="AS45" s="412"/>
      <c r="AT45" s="412"/>
      <c r="AU45" s="412"/>
      <c r="AV45" s="412"/>
      <c r="AW45" s="412"/>
      <c r="AX45" s="413"/>
      <c r="AY45" s="413"/>
      <c r="AZ45" s="413"/>
      <c r="BA45" s="413"/>
      <c r="BB45" s="413"/>
      <c r="BC45" s="413"/>
      <c r="BD45" s="413"/>
      <c r="BE45" s="413"/>
      <c r="BF45" s="413"/>
      <c r="BG45" s="413"/>
      <c r="BH45" s="413"/>
      <c r="BI45" s="413"/>
      <c r="BJ45" s="413"/>
      <c r="BK45" s="413"/>
      <c r="BL45" s="413"/>
      <c r="BM45" s="413"/>
      <c r="BN45" s="413"/>
      <c r="BO45" s="413"/>
      <c r="BP45" s="413"/>
      <c r="BQ45" s="413"/>
      <c r="BR45" s="413"/>
      <c r="BS45" s="413"/>
      <c r="BT45" s="413"/>
      <c r="BU45" s="413"/>
      <c r="BV45" s="413"/>
      <c r="BW45" s="413"/>
      <c r="BX45" s="413"/>
      <c r="BY45" s="413"/>
      <c r="BZ45" s="414"/>
    </row>
    <row r="46" spans="1:78" s="67" customFormat="1" ht="15" customHeight="1">
      <c r="A46" s="66"/>
      <c r="B46" s="434"/>
      <c r="C46" s="409"/>
      <c r="D46" s="409"/>
      <c r="E46" s="409"/>
      <c r="F46" s="409"/>
      <c r="G46" s="409"/>
      <c r="H46" s="409"/>
      <c r="I46" s="409"/>
      <c r="J46" s="409"/>
      <c r="K46" s="409"/>
      <c r="L46" s="149"/>
      <c r="M46" s="150"/>
      <c r="N46" s="409" t="s">
        <v>121</v>
      </c>
      <c r="O46" s="409"/>
      <c r="P46" s="409"/>
      <c r="Q46" s="409"/>
      <c r="R46" s="409"/>
      <c r="S46" s="409"/>
      <c r="T46" s="409"/>
      <c r="U46" s="411" t="s">
        <v>119</v>
      </c>
      <c r="V46" s="411"/>
      <c r="W46" s="411"/>
      <c r="X46" s="411"/>
      <c r="Y46" s="411"/>
      <c r="Z46" s="411"/>
      <c r="AA46" s="411"/>
      <c r="AB46" s="411"/>
      <c r="AC46" s="411"/>
      <c r="AD46" s="411"/>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2"/>
      <c r="BP46" s="402"/>
      <c r="BQ46" s="402"/>
      <c r="BR46" s="402"/>
      <c r="BS46" s="402"/>
      <c r="BT46" s="402"/>
      <c r="BU46" s="402"/>
      <c r="BV46" s="402"/>
      <c r="BW46" s="402"/>
      <c r="BX46" s="402"/>
      <c r="BY46" s="402"/>
      <c r="BZ46" s="403"/>
    </row>
    <row r="47" spans="1:78" s="67" customFormat="1" ht="15" customHeight="1">
      <c r="A47" s="66"/>
      <c r="B47" s="434"/>
      <c r="C47" s="409"/>
      <c r="D47" s="409"/>
      <c r="E47" s="409"/>
      <c r="F47" s="409"/>
      <c r="G47" s="409"/>
      <c r="H47" s="409"/>
      <c r="I47" s="409"/>
      <c r="J47" s="409"/>
      <c r="K47" s="409"/>
      <c r="L47" s="147"/>
      <c r="M47" s="148"/>
      <c r="N47" s="409"/>
      <c r="O47" s="409"/>
      <c r="P47" s="409"/>
      <c r="Q47" s="409"/>
      <c r="R47" s="409"/>
      <c r="S47" s="409"/>
      <c r="T47" s="409"/>
      <c r="U47" s="411" t="s">
        <v>21</v>
      </c>
      <c r="V47" s="411"/>
      <c r="W47" s="411"/>
      <c r="X47" s="411"/>
      <c r="Y47" s="411"/>
      <c r="Z47" s="411"/>
      <c r="AA47" s="411"/>
      <c r="AB47" s="411"/>
      <c r="AC47" s="411"/>
      <c r="AD47" s="411"/>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2"/>
      <c r="BG47" s="402"/>
      <c r="BH47" s="402"/>
      <c r="BI47" s="402"/>
      <c r="BJ47" s="402"/>
      <c r="BK47" s="402"/>
      <c r="BL47" s="402"/>
      <c r="BM47" s="402"/>
      <c r="BN47" s="402"/>
      <c r="BO47" s="402"/>
      <c r="BP47" s="402"/>
      <c r="BQ47" s="402"/>
      <c r="BR47" s="402"/>
      <c r="BS47" s="402"/>
      <c r="BT47" s="402"/>
      <c r="BU47" s="402"/>
      <c r="BV47" s="402"/>
      <c r="BW47" s="402"/>
      <c r="BX47" s="402"/>
      <c r="BY47" s="402"/>
      <c r="BZ47" s="403"/>
    </row>
    <row r="48" spans="1:78" s="67" customFormat="1" ht="15" customHeight="1">
      <c r="A48" s="66"/>
      <c r="B48" s="434"/>
      <c r="C48" s="409"/>
      <c r="D48" s="409"/>
      <c r="E48" s="409"/>
      <c r="F48" s="409"/>
      <c r="G48" s="409"/>
      <c r="H48" s="409"/>
      <c r="I48" s="409"/>
      <c r="J48" s="409"/>
      <c r="K48" s="409"/>
      <c r="L48" s="147"/>
      <c r="M48" s="148"/>
      <c r="N48" s="409"/>
      <c r="O48" s="409"/>
      <c r="P48" s="409"/>
      <c r="Q48" s="409"/>
      <c r="R48" s="409"/>
      <c r="S48" s="409"/>
      <c r="T48" s="409"/>
      <c r="U48" s="411" t="s">
        <v>122</v>
      </c>
      <c r="V48" s="411"/>
      <c r="W48" s="411"/>
      <c r="X48" s="411"/>
      <c r="Y48" s="411"/>
      <c r="Z48" s="411"/>
      <c r="AA48" s="411"/>
      <c r="AB48" s="411"/>
      <c r="AC48" s="411"/>
      <c r="AD48" s="411"/>
      <c r="AE48" s="415"/>
      <c r="AF48" s="415"/>
      <c r="AG48" s="415"/>
      <c r="AH48" s="415"/>
      <c r="AI48" s="415"/>
      <c r="AJ48" s="415"/>
      <c r="AK48" s="415"/>
      <c r="AL48" s="415"/>
      <c r="AM48" s="415"/>
      <c r="AN48" s="415"/>
      <c r="AO48" s="415"/>
      <c r="AP48" s="415"/>
      <c r="AQ48" s="415"/>
      <c r="AR48" s="415"/>
      <c r="AS48" s="415"/>
      <c r="AT48" s="415"/>
      <c r="AU48" s="415"/>
      <c r="AV48" s="416" t="s">
        <v>123</v>
      </c>
      <c r="AW48" s="416"/>
      <c r="AX48" s="416"/>
      <c r="AY48" s="416"/>
      <c r="AZ48" s="416"/>
      <c r="BA48" s="416"/>
      <c r="BB48" s="416"/>
      <c r="BC48" s="415"/>
      <c r="BD48" s="415"/>
      <c r="BE48" s="415"/>
      <c r="BF48" s="415"/>
      <c r="BG48" s="415"/>
      <c r="BH48" s="415"/>
      <c r="BI48" s="415"/>
      <c r="BJ48" s="415"/>
      <c r="BK48" s="415"/>
      <c r="BL48" s="415"/>
      <c r="BM48" s="415"/>
      <c r="BN48" s="415"/>
      <c r="BO48" s="415"/>
      <c r="BP48" s="415"/>
      <c r="BQ48" s="415"/>
      <c r="BR48" s="415"/>
      <c r="BS48" s="415"/>
      <c r="BT48" s="415"/>
      <c r="BU48" s="415"/>
      <c r="BV48" s="415"/>
      <c r="BW48" s="415"/>
      <c r="BX48" s="415"/>
      <c r="BY48" s="415"/>
      <c r="BZ48" s="417"/>
    </row>
    <row r="49" spans="1:78" s="67" customFormat="1" ht="15" customHeight="1" thickBot="1">
      <c r="A49" s="66"/>
      <c r="B49" s="435"/>
      <c r="C49" s="436"/>
      <c r="D49" s="436"/>
      <c r="E49" s="436"/>
      <c r="F49" s="436"/>
      <c r="G49" s="436"/>
      <c r="H49" s="436"/>
      <c r="I49" s="436"/>
      <c r="J49" s="436"/>
      <c r="K49" s="436"/>
      <c r="L49" s="153"/>
      <c r="M49" s="154"/>
      <c r="N49" s="436"/>
      <c r="O49" s="436"/>
      <c r="P49" s="436"/>
      <c r="Q49" s="436"/>
      <c r="R49" s="436"/>
      <c r="S49" s="436"/>
      <c r="T49" s="436"/>
      <c r="U49" s="532" t="s">
        <v>120</v>
      </c>
      <c r="V49" s="532"/>
      <c r="W49" s="532"/>
      <c r="X49" s="532"/>
      <c r="Y49" s="532"/>
      <c r="Z49" s="532"/>
      <c r="AA49" s="532"/>
      <c r="AB49" s="532"/>
      <c r="AC49" s="532"/>
      <c r="AD49" s="532"/>
      <c r="AE49" s="533"/>
      <c r="AF49" s="534"/>
      <c r="AG49" s="534"/>
      <c r="AH49" s="534"/>
      <c r="AI49" s="534"/>
      <c r="AJ49" s="534"/>
      <c r="AK49" s="534"/>
      <c r="AL49" s="534"/>
      <c r="AM49" s="534"/>
      <c r="AN49" s="534"/>
      <c r="AO49" s="534"/>
      <c r="AP49" s="534"/>
      <c r="AQ49" s="534"/>
      <c r="AR49" s="534"/>
      <c r="AS49" s="534"/>
      <c r="AT49" s="534"/>
      <c r="AU49" s="534"/>
      <c r="AV49" s="534"/>
      <c r="AW49" s="534"/>
      <c r="AX49" s="534"/>
      <c r="AY49" s="534"/>
      <c r="AZ49" s="534"/>
      <c r="BA49" s="534"/>
      <c r="BB49" s="534"/>
      <c r="BC49" s="534"/>
      <c r="BD49" s="534"/>
      <c r="BE49" s="534"/>
      <c r="BF49" s="534"/>
      <c r="BG49" s="534"/>
      <c r="BH49" s="534"/>
      <c r="BI49" s="534"/>
      <c r="BJ49" s="534"/>
      <c r="BK49" s="534"/>
      <c r="BL49" s="534"/>
      <c r="BM49" s="534"/>
      <c r="BN49" s="534"/>
      <c r="BO49" s="534"/>
      <c r="BP49" s="534"/>
      <c r="BQ49" s="534"/>
      <c r="BR49" s="534"/>
      <c r="BS49" s="534"/>
      <c r="BT49" s="534"/>
      <c r="BU49" s="534"/>
      <c r="BV49" s="534"/>
      <c r="BW49" s="534"/>
      <c r="BX49" s="534"/>
      <c r="BY49" s="534"/>
      <c r="BZ49" s="535"/>
    </row>
    <row r="50" spans="1:78" s="67" customFormat="1" ht="15" customHeight="1" thickBot="1">
      <c r="A50" s="66"/>
      <c r="B50" s="529" t="s">
        <v>144</v>
      </c>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0"/>
      <c r="AP50" s="530"/>
      <c r="AQ50" s="530"/>
      <c r="AR50" s="530"/>
      <c r="AS50" s="530"/>
      <c r="AT50" s="530"/>
      <c r="AU50" s="530"/>
      <c r="AV50" s="530"/>
      <c r="AW50" s="530"/>
      <c r="AX50" s="530"/>
      <c r="AY50" s="530"/>
      <c r="AZ50" s="530"/>
      <c r="BA50" s="530"/>
      <c r="BB50" s="530"/>
      <c r="BC50" s="530"/>
      <c r="BD50" s="530"/>
      <c r="BE50" s="530"/>
      <c r="BF50" s="530"/>
      <c r="BG50" s="530"/>
      <c r="BH50" s="530"/>
      <c r="BI50" s="530"/>
      <c r="BJ50" s="530"/>
      <c r="BK50" s="530"/>
      <c r="BL50" s="530"/>
      <c r="BM50" s="530"/>
      <c r="BN50" s="530"/>
      <c r="BO50" s="530"/>
      <c r="BP50" s="530"/>
      <c r="BQ50" s="530"/>
      <c r="BR50" s="530"/>
      <c r="BS50" s="530"/>
      <c r="BT50" s="530"/>
      <c r="BU50" s="530"/>
      <c r="BV50" s="530"/>
      <c r="BW50" s="530"/>
      <c r="BX50" s="530"/>
      <c r="BY50" s="530"/>
      <c r="BZ50" s="531"/>
    </row>
    <row r="51" spans="1:78" s="67" customFormat="1" ht="15" customHeight="1">
      <c r="A51" s="66"/>
      <c r="B51" s="418" t="s">
        <v>218</v>
      </c>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c r="BW51" s="419"/>
      <c r="BX51" s="419"/>
      <c r="BY51" s="419"/>
      <c r="BZ51" s="420"/>
    </row>
    <row r="52" spans="1:78" s="67" customFormat="1" ht="15" customHeight="1">
      <c r="A52" s="66"/>
      <c r="B52" s="155"/>
      <c r="C52" s="156"/>
      <c r="D52" s="156"/>
      <c r="E52" s="283" t="s">
        <v>145</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c r="BV52" s="156"/>
      <c r="BW52" s="156"/>
      <c r="BX52" s="156"/>
      <c r="BY52" s="156"/>
      <c r="BZ52" s="157"/>
    </row>
    <row r="53" spans="1:78" s="67" customFormat="1" ht="20.25" customHeight="1">
      <c r="A53" s="66">
        <v>1</v>
      </c>
      <c r="B53" s="155"/>
      <c r="C53" s="156"/>
      <c r="D53" s="156"/>
      <c r="E53" s="156"/>
      <c r="F53" s="156"/>
      <c r="G53" s="156"/>
      <c r="H53" s="158" t="s">
        <v>146</v>
      </c>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c r="BV53" s="156"/>
      <c r="BW53" s="156"/>
      <c r="BX53" s="156"/>
      <c r="BY53" s="156"/>
      <c r="BZ53" s="157"/>
    </row>
    <row r="54" spans="1:78" s="67" customFormat="1" ht="18.75" customHeight="1">
      <c r="A54" s="66">
        <v>2</v>
      </c>
      <c r="B54" s="155"/>
      <c r="C54" s="156"/>
      <c r="D54" s="156"/>
      <c r="E54" s="156"/>
      <c r="F54" s="156"/>
      <c r="G54" s="156"/>
      <c r="H54" s="158"/>
      <c r="I54" s="156"/>
      <c r="J54" s="156"/>
      <c r="K54" s="156"/>
      <c r="L54" s="562" t="s">
        <v>216</v>
      </c>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c r="AK54" s="562"/>
      <c r="AL54" s="562"/>
      <c r="AM54" s="562"/>
      <c r="AN54" s="562"/>
      <c r="AO54" s="562"/>
      <c r="AP54" s="562"/>
      <c r="AQ54" s="562"/>
      <c r="AR54" s="562"/>
      <c r="AS54" s="562"/>
      <c r="AT54" s="562"/>
      <c r="AU54" s="562"/>
      <c r="AV54" s="562"/>
      <c r="AW54" s="562"/>
      <c r="AX54" s="562"/>
      <c r="AY54" s="562"/>
      <c r="AZ54" s="562"/>
      <c r="BA54" s="562"/>
      <c r="BB54" s="562"/>
      <c r="BC54" s="562"/>
      <c r="BD54" s="562"/>
      <c r="BE54" s="562"/>
      <c r="BF54" s="562"/>
      <c r="BG54" s="562"/>
      <c r="BH54" s="562"/>
      <c r="BI54" s="562"/>
      <c r="BJ54" s="562"/>
      <c r="BK54" s="562"/>
      <c r="BL54" s="562"/>
      <c r="BM54" s="562"/>
      <c r="BN54" s="562"/>
      <c r="BO54" s="562"/>
      <c r="BP54" s="156"/>
      <c r="BQ54" s="156"/>
      <c r="BR54" s="156"/>
      <c r="BS54" s="156"/>
      <c r="BT54" s="156"/>
      <c r="BU54" s="156"/>
      <c r="BV54" s="156"/>
      <c r="BW54" s="156"/>
      <c r="BX54" s="156"/>
      <c r="BY54" s="156"/>
      <c r="BZ54" s="157"/>
    </row>
    <row r="55" spans="1:78" s="67" customFormat="1" ht="18.75" customHeight="1">
      <c r="A55" s="66">
        <v>3</v>
      </c>
      <c r="B55" s="155"/>
      <c r="C55" s="156"/>
      <c r="D55" s="156"/>
      <c r="E55" s="156"/>
      <c r="F55" s="156"/>
      <c r="G55" s="156"/>
      <c r="H55" s="158"/>
      <c r="I55" s="156"/>
      <c r="J55" s="156"/>
      <c r="K55" s="156"/>
      <c r="L55" s="315"/>
      <c r="M55" s="315"/>
      <c r="N55" s="315"/>
      <c r="O55" s="562" t="s">
        <v>255</v>
      </c>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2"/>
      <c r="AZ55" s="562"/>
      <c r="BA55" s="562"/>
      <c r="BB55" s="562"/>
      <c r="BC55" s="562"/>
      <c r="BD55" s="562"/>
      <c r="BE55" s="562"/>
      <c r="BF55" s="562"/>
      <c r="BG55" s="562"/>
      <c r="BH55" s="562"/>
      <c r="BI55" s="562"/>
      <c r="BJ55" s="562"/>
      <c r="BK55" s="562"/>
      <c r="BL55" s="562"/>
      <c r="BM55" s="562"/>
      <c r="BN55" s="562"/>
      <c r="BO55" s="562"/>
      <c r="BP55" s="562"/>
      <c r="BQ55" s="562"/>
      <c r="BR55" s="562"/>
      <c r="BS55" s="562"/>
      <c r="BT55" s="562"/>
      <c r="BU55" s="562"/>
      <c r="BV55" s="562"/>
      <c r="BW55" s="562"/>
      <c r="BX55" s="562"/>
      <c r="BY55" s="562"/>
      <c r="BZ55" s="157"/>
    </row>
    <row r="56" spans="1:78" s="67" customFormat="1" ht="21" customHeight="1">
      <c r="A56" s="66">
        <v>4</v>
      </c>
      <c r="B56" s="155"/>
      <c r="C56" s="156"/>
      <c r="D56" s="156"/>
      <c r="E56" s="156"/>
      <c r="F56" s="156"/>
      <c r="G56" s="156"/>
      <c r="H56" s="158"/>
      <c r="I56" s="156"/>
      <c r="J56" s="156"/>
      <c r="K56" s="156"/>
      <c r="L56" s="315"/>
      <c r="M56" s="315"/>
      <c r="N56" s="315"/>
      <c r="O56" s="562" t="s">
        <v>256</v>
      </c>
      <c r="P56" s="562"/>
      <c r="Q56" s="562"/>
      <c r="R56" s="562"/>
      <c r="S56" s="562"/>
      <c r="T56" s="562"/>
      <c r="U56" s="562"/>
      <c r="V56" s="562"/>
      <c r="W56" s="562"/>
      <c r="X56" s="562"/>
      <c r="Y56" s="562"/>
      <c r="Z56" s="562"/>
      <c r="AA56" s="562"/>
      <c r="AB56" s="562"/>
      <c r="AC56" s="562"/>
      <c r="AD56" s="562"/>
      <c r="AE56" s="562"/>
      <c r="AF56" s="562"/>
      <c r="AG56" s="562"/>
      <c r="AH56" s="562"/>
      <c r="AI56" s="562"/>
      <c r="AJ56" s="562"/>
      <c r="AK56" s="562"/>
      <c r="AL56" s="562"/>
      <c r="AM56" s="562"/>
      <c r="AN56" s="562"/>
      <c r="AO56" s="562"/>
      <c r="AP56" s="562"/>
      <c r="AQ56" s="562"/>
      <c r="AR56" s="562"/>
      <c r="AS56" s="562"/>
      <c r="AT56" s="562"/>
      <c r="AU56" s="562"/>
      <c r="AV56" s="562"/>
      <c r="AW56" s="562"/>
      <c r="AX56" s="562"/>
      <c r="AY56" s="562"/>
      <c r="AZ56" s="562"/>
      <c r="BA56" s="562"/>
      <c r="BB56" s="562"/>
      <c r="BC56" s="562"/>
      <c r="BD56" s="562"/>
      <c r="BE56" s="562"/>
      <c r="BF56" s="562"/>
      <c r="BG56" s="562"/>
      <c r="BH56" s="562"/>
      <c r="BI56" s="562"/>
      <c r="BJ56" s="562"/>
      <c r="BK56" s="562"/>
      <c r="BL56" s="562"/>
      <c r="BM56" s="562"/>
      <c r="BN56" s="562"/>
      <c r="BO56" s="562"/>
      <c r="BP56" s="562"/>
      <c r="BQ56" s="562"/>
      <c r="BR56" s="562"/>
      <c r="BS56" s="562"/>
      <c r="BT56" s="562"/>
      <c r="BU56" s="562"/>
      <c r="BV56" s="562"/>
      <c r="BW56" s="562"/>
      <c r="BX56" s="562"/>
      <c r="BY56" s="562"/>
      <c r="BZ56" s="157"/>
    </row>
    <row r="57" spans="1:78" s="67" customFormat="1" ht="6.75" customHeight="1">
      <c r="A57" s="66"/>
      <c r="B57" s="155"/>
      <c r="C57" s="156"/>
      <c r="D57" s="156"/>
      <c r="E57" s="156"/>
      <c r="F57" s="156"/>
      <c r="G57" s="156"/>
      <c r="H57" s="158"/>
      <c r="I57" s="156"/>
      <c r="J57" s="156"/>
      <c r="K57" s="156"/>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5"/>
      <c r="BB57" s="315"/>
      <c r="BC57" s="315"/>
      <c r="BD57" s="315"/>
      <c r="BE57" s="315"/>
      <c r="BF57" s="315"/>
      <c r="BG57" s="315"/>
      <c r="BH57" s="315"/>
      <c r="BI57" s="315"/>
      <c r="BJ57" s="315"/>
      <c r="BK57" s="315"/>
      <c r="BL57" s="315"/>
      <c r="BM57" s="315"/>
      <c r="BN57" s="315"/>
      <c r="BO57" s="315"/>
      <c r="BP57" s="156"/>
      <c r="BQ57" s="156"/>
      <c r="BR57" s="156"/>
      <c r="BS57" s="156"/>
      <c r="BT57" s="156"/>
      <c r="BU57" s="156"/>
      <c r="BV57" s="156"/>
      <c r="BW57" s="156"/>
      <c r="BX57" s="156"/>
      <c r="BY57" s="156"/>
      <c r="BZ57" s="157"/>
    </row>
    <row r="58" spans="1:78" s="67" customFormat="1" ht="19.5" customHeight="1">
      <c r="A58" s="66">
        <v>5</v>
      </c>
      <c r="B58" s="155"/>
      <c r="C58" s="156"/>
      <c r="D58" s="156"/>
      <c r="E58" s="156"/>
      <c r="F58" s="156"/>
      <c r="G58" s="156"/>
      <c r="H58" s="158"/>
      <c r="I58" s="156"/>
      <c r="J58" s="156"/>
      <c r="K58" s="156"/>
      <c r="L58" s="562" t="s">
        <v>215</v>
      </c>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c r="AL58" s="562"/>
      <c r="AM58" s="562"/>
      <c r="AN58" s="562"/>
      <c r="AO58" s="562"/>
      <c r="AP58" s="562"/>
      <c r="AQ58" s="562"/>
      <c r="AR58" s="562"/>
      <c r="AS58" s="562"/>
      <c r="AT58" s="562"/>
      <c r="AU58" s="562"/>
      <c r="AV58" s="562"/>
      <c r="AW58" s="562"/>
      <c r="AX58" s="562"/>
      <c r="AY58" s="562"/>
      <c r="AZ58" s="562"/>
      <c r="BA58" s="562"/>
      <c r="BB58" s="562"/>
      <c r="BC58" s="562"/>
      <c r="BD58" s="562"/>
      <c r="BE58" s="562"/>
      <c r="BF58" s="562"/>
      <c r="BG58" s="562"/>
      <c r="BH58" s="562"/>
      <c r="BI58" s="562"/>
      <c r="BJ58" s="562"/>
      <c r="BK58" s="562"/>
      <c r="BL58" s="562"/>
      <c r="BM58" s="562"/>
      <c r="BN58" s="562"/>
      <c r="BO58" s="562"/>
      <c r="BP58" s="156"/>
      <c r="BQ58" s="156"/>
      <c r="BR58" s="156"/>
      <c r="BS58" s="156"/>
      <c r="BT58" s="156"/>
      <c r="BU58" s="156"/>
      <c r="BV58" s="156"/>
      <c r="BW58" s="156"/>
      <c r="BX58" s="156"/>
      <c r="BY58" s="156"/>
      <c r="BZ58" s="157"/>
    </row>
    <row r="59" spans="1:78" s="67" customFormat="1" ht="18.75" customHeight="1">
      <c r="A59" s="66">
        <v>6</v>
      </c>
      <c r="B59" s="155"/>
      <c r="C59" s="156"/>
      <c r="D59" s="156"/>
      <c r="E59" s="156"/>
      <c r="F59" s="156"/>
      <c r="G59" s="156"/>
      <c r="H59" s="158"/>
      <c r="I59" s="156"/>
      <c r="J59" s="156"/>
      <c r="K59" s="156"/>
      <c r="L59" s="315"/>
      <c r="M59" s="315"/>
      <c r="N59" s="315"/>
      <c r="O59" s="562" t="s">
        <v>257</v>
      </c>
      <c r="P59" s="562"/>
      <c r="Q59" s="562"/>
      <c r="R59" s="562"/>
      <c r="S59" s="562"/>
      <c r="T59" s="562"/>
      <c r="U59" s="562"/>
      <c r="V59" s="562"/>
      <c r="W59" s="562"/>
      <c r="X59" s="562"/>
      <c r="Y59" s="562"/>
      <c r="Z59" s="562"/>
      <c r="AA59" s="562"/>
      <c r="AB59" s="562"/>
      <c r="AC59" s="562"/>
      <c r="AD59" s="562"/>
      <c r="AE59" s="562"/>
      <c r="AF59" s="562"/>
      <c r="AG59" s="562"/>
      <c r="AH59" s="562"/>
      <c r="AI59" s="562"/>
      <c r="AJ59" s="562"/>
      <c r="AK59" s="562"/>
      <c r="AL59" s="562"/>
      <c r="AM59" s="562"/>
      <c r="AN59" s="562"/>
      <c r="AO59" s="562"/>
      <c r="AP59" s="562"/>
      <c r="AQ59" s="562"/>
      <c r="AR59" s="562"/>
      <c r="AS59" s="562"/>
      <c r="AT59" s="562"/>
      <c r="AU59" s="562"/>
      <c r="AV59" s="562"/>
      <c r="AW59" s="562"/>
      <c r="AX59" s="562"/>
      <c r="AY59" s="562"/>
      <c r="AZ59" s="562"/>
      <c r="BA59" s="562"/>
      <c r="BB59" s="562"/>
      <c r="BC59" s="562"/>
      <c r="BD59" s="562"/>
      <c r="BE59" s="562"/>
      <c r="BF59" s="562"/>
      <c r="BG59" s="562"/>
      <c r="BH59" s="562"/>
      <c r="BI59" s="562"/>
      <c r="BJ59" s="562"/>
      <c r="BK59" s="562"/>
      <c r="BL59" s="562"/>
      <c r="BM59" s="562"/>
      <c r="BN59" s="562"/>
      <c r="BO59" s="562"/>
      <c r="BP59" s="562"/>
      <c r="BQ59" s="562"/>
      <c r="BR59" s="562"/>
      <c r="BS59" s="562"/>
      <c r="BT59" s="562"/>
      <c r="BU59" s="562"/>
      <c r="BV59" s="562"/>
      <c r="BW59" s="562"/>
      <c r="BX59" s="562"/>
      <c r="BY59" s="562"/>
      <c r="BZ59" s="157"/>
    </row>
    <row r="60" spans="1:78" s="67" customFormat="1" ht="19.5" customHeight="1">
      <c r="A60" s="66"/>
      <c r="B60" s="155"/>
      <c r="C60" s="156"/>
      <c r="D60" s="156"/>
      <c r="E60" s="156"/>
      <c r="F60" s="156"/>
      <c r="G60" s="156"/>
      <c r="H60" s="158"/>
      <c r="I60" s="156"/>
      <c r="J60" s="156"/>
      <c r="K60" s="156"/>
      <c r="L60" s="156"/>
      <c r="M60" s="315"/>
      <c r="N60" s="315"/>
      <c r="O60" s="562" t="s">
        <v>259</v>
      </c>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c r="AU60" s="562"/>
      <c r="AV60" s="562"/>
      <c r="AW60" s="562"/>
      <c r="AX60" s="562"/>
      <c r="AY60" s="562"/>
      <c r="AZ60" s="562"/>
      <c r="BA60" s="562"/>
      <c r="BB60" s="562"/>
      <c r="BC60" s="562"/>
      <c r="BD60" s="562"/>
      <c r="BE60" s="562"/>
      <c r="BF60" s="562"/>
      <c r="BG60" s="562"/>
      <c r="BH60" s="562"/>
      <c r="BI60" s="562"/>
      <c r="BJ60" s="562"/>
      <c r="BK60" s="562"/>
      <c r="BL60" s="562"/>
      <c r="BM60" s="562"/>
      <c r="BN60" s="562"/>
      <c r="BO60" s="562"/>
      <c r="BP60" s="562"/>
      <c r="BQ60" s="562"/>
      <c r="BR60" s="562"/>
      <c r="BS60" s="562"/>
      <c r="BT60" s="562"/>
      <c r="BU60" s="562"/>
      <c r="BV60" s="562"/>
      <c r="BW60" s="562"/>
      <c r="BX60" s="562"/>
      <c r="BY60" s="562"/>
      <c r="BZ60" s="157"/>
    </row>
    <row r="61" spans="1:78" s="67" customFormat="1" ht="18.75" customHeight="1">
      <c r="A61" s="66"/>
      <c r="B61" s="155"/>
      <c r="C61" s="156"/>
      <c r="D61" s="156"/>
      <c r="E61" s="156"/>
      <c r="F61" s="156"/>
      <c r="G61" s="156"/>
      <c r="H61" s="158"/>
      <c r="I61" s="156"/>
      <c r="J61" s="156"/>
      <c r="K61" s="156"/>
      <c r="L61" s="315"/>
      <c r="M61" s="315"/>
      <c r="N61" s="315"/>
      <c r="O61" s="562" t="s">
        <v>258</v>
      </c>
      <c r="P61" s="562"/>
      <c r="Q61" s="562"/>
      <c r="R61" s="562"/>
      <c r="S61" s="562"/>
      <c r="T61" s="562"/>
      <c r="U61" s="562"/>
      <c r="V61" s="562"/>
      <c r="W61" s="562"/>
      <c r="X61" s="562"/>
      <c r="Y61" s="562"/>
      <c r="Z61" s="562"/>
      <c r="AA61" s="562"/>
      <c r="AB61" s="562"/>
      <c r="AC61" s="562"/>
      <c r="AD61" s="562"/>
      <c r="AE61" s="562"/>
      <c r="AF61" s="562"/>
      <c r="AG61" s="562"/>
      <c r="AH61" s="562"/>
      <c r="AI61" s="562"/>
      <c r="AJ61" s="562"/>
      <c r="AK61" s="562"/>
      <c r="AL61" s="562"/>
      <c r="AM61" s="562"/>
      <c r="AN61" s="562"/>
      <c r="AO61" s="562"/>
      <c r="AP61" s="562"/>
      <c r="AQ61" s="562"/>
      <c r="AR61" s="562"/>
      <c r="AS61" s="562"/>
      <c r="AT61" s="562"/>
      <c r="AU61" s="562"/>
      <c r="AV61" s="562"/>
      <c r="AW61" s="562"/>
      <c r="AX61" s="562"/>
      <c r="AY61" s="562"/>
      <c r="AZ61" s="562"/>
      <c r="BA61" s="562"/>
      <c r="BB61" s="562"/>
      <c r="BC61" s="562"/>
      <c r="BD61" s="562"/>
      <c r="BE61" s="562"/>
      <c r="BF61" s="562"/>
      <c r="BG61" s="562"/>
      <c r="BH61" s="562"/>
      <c r="BI61" s="562"/>
      <c r="BJ61" s="562"/>
      <c r="BK61" s="562"/>
      <c r="BL61" s="562"/>
      <c r="BM61" s="562"/>
      <c r="BN61" s="562"/>
      <c r="BO61" s="562"/>
      <c r="BP61" s="562"/>
      <c r="BQ61" s="562"/>
      <c r="BR61" s="562"/>
      <c r="BS61" s="562"/>
      <c r="BT61" s="562"/>
      <c r="BU61" s="562"/>
      <c r="BV61" s="562"/>
      <c r="BW61" s="562"/>
      <c r="BX61" s="562"/>
      <c r="BY61" s="562"/>
      <c r="BZ61" s="157"/>
    </row>
    <row r="62" spans="1:78" s="67" customFormat="1" ht="10.5" customHeight="1">
      <c r="A62" s="66"/>
      <c r="B62" s="155"/>
      <c r="C62" s="156"/>
      <c r="D62" s="156"/>
      <c r="E62" s="156"/>
      <c r="F62" s="156"/>
      <c r="G62" s="156"/>
      <c r="H62" s="158"/>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6"/>
      <c r="BR62" s="156"/>
      <c r="BS62" s="156"/>
      <c r="BT62" s="156"/>
      <c r="BU62" s="156"/>
      <c r="BV62" s="156"/>
      <c r="BW62" s="156"/>
      <c r="BX62" s="156"/>
      <c r="BY62" s="156"/>
      <c r="BZ62" s="157"/>
    </row>
    <row r="63" spans="1:78" s="67" customFormat="1" ht="20.25" customHeight="1">
      <c r="A63" s="66">
        <v>7</v>
      </c>
      <c r="B63" s="155"/>
      <c r="C63" s="156"/>
      <c r="D63" s="156"/>
      <c r="E63" s="156"/>
      <c r="F63" s="156"/>
      <c r="G63" s="156"/>
      <c r="H63" s="158" t="s">
        <v>147</v>
      </c>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156"/>
      <c r="BW63" s="156"/>
      <c r="BX63" s="156"/>
      <c r="BY63" s="156"/>
      <c r="BZ63" s="157"/>
    </row>
    <row r="64" spans="1:78" s="67" customFormat="1" ht="12.75" customHeight="1" thickBot="1">
      <c r="A64" s="66"/>
      <c r="B64" s="155"/>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156"/>
      <c r="BW64" s="156"/>
      <c r="BX64" s="156"/>
      <c r="BY64" s="156"/>
      <c r="BZ64" s="157"/>
    </row>
    <row r="65" spans="2:78" ht="18" customHeight="1" thickBot="1">
      <c r="B65" s="339" t="s">
        <v>4</v>
      </c>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0"/>
      <c r="BR65" s="340"/>
      <c r="BS65" s="340"/>
      <c r="BT65" s="340"/>
      <c r="BU65" s="340"/>
      <c r="BV65" s="340"/>
      <c r="BW65" s="340"/>
      <c r="BX65" s="340"/>
      <c r="BY65" s="340"/>
      <c r="BZ65" s="341"/>
    </row>
    <row r="66" spans="2:78" ht="18" customHeight="1">
      <c r="B66" s="421" t="s">
        <v>148</v>
      </c>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2"/>
      <c r="AO66" s="422"/>
      <c r="AP66" s="422"/>
      <c r="AQ66" s="422"/>
      <c r="AR66" s="422"/>
      <c r="AS66" s="422"/>
      <c r="AT66" s="422"/>
      <c r="AU66" s="422"/>
      <c r="AV66" s="422"/>
      <c r="AW66" s="422"/>
      <c r="AX66" s="422"/>
      <c r="AY66" s="422"/>
      <c r="AZ66" s="422"/>
      <c r="BA66" s="422"/>
      <c r="BB66" s="422"/>
      <c r="BC66" s="422"/>
      <c r="BD66" s="422"/>
      <c r="BE66" s="422"/>
      <c r="BF66" s="422"/>
      <c r="BG66" s="422"/>
      <c r="BH66" s="422"/>
      <c r="BI66" s="422"/>
      <c r="BJ66" s="422"/>
      <c r="BK66" s="422"/>
      <c r="BL66" s="422"/>
      <c r="BM66" s="422"/>
      <c r="BN66" s="422"/>
      <c r="BO66" s="422"/>
      <c r="BP66" s="422"/>
      <c r="BQ66" s="422"/>
      <c r="BR66" s="422"/>
      <c r="BS66" s="422"/>
      <c r="BT66" s="422"/>
      <c r="BU66" s="422"/>
      <c r="BV66" s="422"/>
      <c r="BW66" s="422"/>
      <c r="BX66" s="422"/>
      <c r="BY66" s="422"/>
      <c r="BZ66" s="423"/>
    </row>
    <row r="67" spans="2:78" ht="15.75" customHeight="1">
      <c r="B67" s="425"/>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6"/>
      <c r="AY67" s="426"/>
      <c r="AZ67" s="426"/>
      <c r="BA67" s="426"/>
      <c r="BB67" s="426"/>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7"/>
    </row>
    <row r="68" spans="2:78" ht="15.75" customHeight="1">
      <c r="B68" s="428"/>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26"/>
      <c r="AK68" s="426"/>
      <c r="AL68" s="426"/>
      <c r="AM68" s="426"/>
      <c r="AN68" s="426"/>
      <c r="AO68" s="426"/>
      <c r="AP68" s="426"/>
      <c r="AQ68" s="426"/>
      <c r="AR68" s="426"/>
      <c r="AS68" s="426"/>
      <c r="AT68" s="426"/>
      <c r="AU68" s="426"/>
      <c r="AV68" s="426"/>
      <c r="AW68" s="426"/>
      <c r="AX68" s="426"/>
      <c r="AY68" s="426"/>
      <c r="AZ68" s="426"/>
      <c r="BA68" s="426"/>
      <c r="BB68" s="426"/>
      <c r="BC68" s="426"/>
      <c r="BD68" s="426"/>
      <c r="BE68" s="426"/>
      <c r="BF68" s="426"/>
      <c r="BG68" s="426"/>
      <c r="BH68" s="426"/>
      <c r="BI68" s="426"/>
      <c r="BJ68" s="426"/>
      <c r="BK68" s="426"/>
      <c r="BL68" s="426"/>
      <c r="BM68" s="426"/>
      <c r="BN68" s="426"/>
      <c r="BO68" s="426"/>
      <c r="BP68" s="426"/>
      <c r="BQ68" s="426"/>
      <c r="BR68" s="426"/>
      <c r="BS68" s="426"/>
      <c r="BT68" s="426"/>
      <c r="BU68" s="426"/>
      <c r="BV68" s="426"/>
      <c r="BW68" s="426"/>
      <c r="BX68" s="426"/>
      <c r="BY68" s="426"/>
      <c r="BZ68" s="427"/>
    </row>
    <row r="69" spans="2:78" ht="15.75" customHeight="1">
      <c r="B69" s="428"/>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6"/>
      <c r="AY69" s="426"/>
      <c r="AZ69" s="426"/>
      <c r="BA69" s="426"/>
      <c r="BB69" s="426"/>
      <c r="BC69" s="426"/>
      <c r="BD69" s="426"/>
      <c r="BE69" s="426"/>
      <c r="BF69" s="426"/>
      <c r="BG69" s="426"/>
      <c r="BH69" s="426"/>
      <c r="BI69" s="426"/>
      <c r="BJ69" s="426"/>
      <c r="BK69" s="426"/>
      <c r="BL69" s="426"/>
      <c r="BM69" s="426"/>
      <c r="BN69" s="426"/>
      <c r="BO69" s="426"/>
      <c r="BP69" s="426"/>
      <c r="BQ69" s="426"/>
      <c r="BR69" s="426"/>
      <c r="BS69" s="426"/>
      <c r="BT69" s="426"/>
      <c r="BU69" s="426"/>
      <c r="BV69" s="426"/>
      <c r="BW69" s="426"/>
      <c r="BX69" s="426"/>
      <c r="BY69" s="426"/>
      <c r="BZ69" s="427"/>
    </row>
    <row r="70" spans="2:78" ht="15.75" customHeight="1">
      <c r="B70" s="428"/>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6"/>
      <c r="AY70" s="426"/>
      <c r="AZ70" s="426"/>
      <c r="BA70" s="426"/>
      <c r="BB70" s="426"/>
      <c r="BC70" s="426"/>
      <c r="BD70" s="426"/>
      <c r="BE70" s="426"/>
      <c r="BF70" s="426"/>
      <c r="BG70" s="426"/>
      <c r="BH70" s="426"/>
      <c r="BI70" s="426"/>
      <c r="BJ70" s="426"/>
      <c r="BK70" s="426"/>
      <c r="BL70" s="426"/>
      <c r="BM70" s="426"/>
      <c r="BN70" s="426"/>
      <c r="BO70" s="426"/>
      <c r="BP70" s="426"/>
      <c r="BQ70" s="426"/>
      <c r="BR70" s="426"/>
      <c r="BS70" s="426"/>
      <c r="BT70" s="426"/>
      <c r="BU70" s="426"/>
      <c r="BV70" s="426"/>
      <c r="BW70" s="426"/>
      <c r="BX70" s="426"/>
      <c r="BY70" s="426"/>
      <c r="BZ70" s="427"/>
    </row>
    <row r="71" spans="2:78" ht="15.75" customHeight="1">
      <c r="B71" s="428"/>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6"/>
      <c r="AP71" s="426"/>
      <c r="AQ71" s="426"/>
      <c r="AR71" s="426"/>
      <c r="AS71" s="426"/>
      <c r="AT71" s="426"/>
      <c r="AU71" s="426"/>
      <c r="AV71" s="426"/>
      <c r="AW71" s="426"/>
      <c r="AX71" s="426"/>
      <c r="AY71" s="426"/>
      <c r="AZ71" s="426"/>
      <c r="BA71" s="426"/>
      <c r="BB71" s="426"/>
      <c r="BC71" s="426"/>
      <c r="BD71" s="426"/>
      <c r="BE71" s="426"/>
      <c r="BF71" s="426"/>
      <c r="BG71" s="426"/>
      <c r="BH71" s="426"/>
      <c r="BI71" s="426"/>
      <c r="BJ71" s="426"/>
      <c r="BK71" s="426"/>
      <c r="BL71" s="426"/>
      <c r="BM71" s="426"/>
      <c r="BN71" s="426"/>
      <c r="BO71" s="426"/>
      <c r="BP71" s="426"/>
      <c r="BQ71" s="426"/>
      <c r="BR71" s="426"/>
      <c r="BS71" s="426"/>
      <c r="BT71" s="426"/>
      <c r="BU71" s="426"/>
      <c r="BV71" s="426"/>
      <c r="BW71" s="426"/>
      <c r="BX71" s="426"/>
      <c r="BY71" s="426"/>
      <c r="BZ71" s="427"/>
    </row>
    <row r="72" spans="2:78" ht="15.75" customHeight="1">
      <c r="B72" s="428"/>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6"/>
      <c r="BG72" s="426"/>
      <c r="BH72" s="426"/>
      <c r="BI72" s="426"/>
      <c r="BJ72" s="426"/>
      <c r="BK72" s="426"/>
      <c r="BL72" s="426"/>
      <c r="BM72" s="426"/>
      <c r="BN72" s="426"/>
      <c r="BO72" s="426"/>
      <c r="BP72" s="426"/>
      <c r="BQ72" s="426"/>
      <c r="BR72" s="426"/>
      <c r="BS72" s="426"/>
      <c r="BT72" s="426"/>
      <c r="BU72" s="426"/>
      <c r="BV72" s="426"/>
      <c r="BW72" s="426"/>
      <c r="BX72" s="426"/>
      <c r="BY72" s="426"/>
      <c r="BZ72" s="427"/>
    </row>
    <row r="73" spans="2:78" ht="15.75" customHeight="1">
      <c r="B73" s="428"/>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J73" s="426"/>
      <c r="AK73" s="426"/>
      <c r="AL73" s="426"/>
      <c r="AM73" s="426"/>
      <c r="AN73" s="426"/>
      <c r="AO73" s="426"/>
      <c r="AP73" s="426"/>
      <c r="AQ73" s="426"/>
      <c r="AR73" s="426"/>
      <c r="AS73" s="426"/>
      <c r="AT73" s="426"/>
      <c r="AU73" s="426"/>
      <c r="AV73" s="426"/>
      <c r="AW73" s="426"/>
      <c r="AX73" s="426"/>
      <c r="AY73" s="426"/>
      <c r="AZ73" s="426"/>
      <c r="BA73" s="426"/>
      <c r="BB73" s="426"/>
      <c r="BC73" s="426"/>
      <c r="BD73" s="426"/>
      <c r="BE73" s="426"/>
      <c r="BF73" s="426"/>
      <c r="BG73" s="426"/>
      <c r="BH73" s="426"/>
      <c r="BI73" s="426"/>
      <c r="BJ73" s="426"/>
      <c r="BK73" s="426"/>
      <c r="BL73" s="426"/>
      <c r="BM73" s="426"/>
      <c r="BN73" s="426"/>
      <c r="BO73" s="426"/>
      <c r="BP73" s="426"/>
      <c r="BQ73" s="426"/>
      <c r="BR73" s="426"/>
      <c r="BS73" s="426"/>
      <c r="BT73" s="426"/>
      <c r="BU73" s="426"/>
      <c r="BV73" s="426"/>
      <c r="BW73" s="426"/>
      <c r="BX73" s="426"/>
      <c r="BY73" s="426"/>
      <c r="BZ73" s="427"/>
    </row>
    <row r="74" spans="2:78" ht="15.75" customHeight="1">
      <c r="B74" s="428"/>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6"/>
      <c r="AL74" s="426"/>
      <c r="AM74" s="426"/>
      <c r="AN74" s="426"/>
      <c r="AO74" s="426"/>
      <c r="AP74" s="426"/>
      <c r="AQ74" s="426"/>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c r="BN74" s="426"/>
      <c r="BO74" s="426"/>
      <c r="BP74" s="426"/>
      <c r="BQ74" s="426"/>
      <c r="BR74" s="426"/>
      <c r="BS74" s="426"/>
      <c r="BT74" s="426"/>
      <c r="BU74" s="426"/>
      <c r="BV74" s="426"/>
      <c r="BW74" s="426"/>
      <c r="BX74" s="426"/>
      <c r="BY74" s="426"/>
      <c r="BZ74" s="427"/>
    </row>
    <row r="75" spans="2:78" ht="15.75" customHeight="1">
      <c r="B75" s="428"/>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6"/>
      <c r="AP75" s="426"/>
      <c r="AQ75" s="426"/>
      <c r="AR75" s="426"/>
      <c r="AS75" s="426"/>
      <c r="AT75" s="426"/>
      <c r="AU75" s="426"/>
      <c r="AV75" s="426"/>
      <c r="AW75" s="426"/>
      <c r="AX75" s="426"/>
      <c r="AY75" s="426"/>
      <c r="AZ75" s="426"/>
      <c r="BA75" s="426"/>
      <c r="BB75" s="426"/>
      <c r="BC75" s="426"/>
      <c r="BD75" s="426"/>
      <c r="BE75" s="426"/>
      <c r="BF75" s="426"/>
      <c r="BG75" s="426"/>
      <c r="BH75" s="426"/>
      <c r="BI75" s="426"/>
      <c r="BJ75" s="426"/>
      <c r="BK75" s="426"/>
      <c r="BL75" s="426"/>
      <c r="BM75" s="426"/>
      <c r="BN75" s="426"/>
      <c r="BO75" s="426"/>
      <c r="BP75" s="426"/>
      <c r="BQ75" s="426"/>
      <c r="BR75" s="426"/>
      <c r="BS75" s="426"/>
      <c r="BT75" s="426"/>
      <c r="BU75" s="426"/>
      <c r="BV75" s="426"/>
      <c r="BW75" s="426"/>
      <c r="BX75" s="426"/>
      <c r="BY75" s="426"/>
      <c r="BZ75" s="427"/>
    </row>
    <row r="76" spans="2:78" ht="15.75" customHeight="1">
      <c r="B76" s="428"/>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c r="BN76" s="426"/>
      <c r="BO76" s="426"/>
      <c r="BP76" s="426"/>
      <c r="BQ76" s="426"/>
      <c r="BR76" s="426"/>
      <c r="BS76" s="426"/>
      <c r="BT76" s="426"/>
      <c r="BU76" s="426"/>
      <c r="BV76" s="426"/>
      <c r="BW76" s="426"/>
      <c r="BX76" s="426"/>
      <c r="BY76" s="426"/>
      <c r="BZ76" s="427"/>
    </row>
    <row r="77" spans="2:78" ht="15.75" customHeight="1">
      <c r="B77" s="428"/>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6"/>
      <c r="BW77" s="426"/>
      <c r="BX77" s="426"/>
      <c r="BY77" s="426"/>
      <c r="BZ77" s="427"/>
    </row>
    <row r="78" spans="2:78" ht="15.75" customHeight="1">
      <c r="B78" s="428"/>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6"/>
      <c r="BW78" s="426"/>
      <c r="BX78" s="426"/>
      <c r="BY78" s="426"/>
      <c r="BZ78" s="427"/>
    </row>
    <row r="79" spans="2:78" ht="15.75" customHeight="1">
      <c r="B79" s="428"/>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6"/>
      <c r="BW79" s="426"/>
      <c r="BX79" s="426"/>
      <c r="BY79" s="426"/>
      <c r="BZ79" s="427"/>
    </row>
    <row r="80" spans="2:78" ht="15.75" customHeight="1">
      <c r="B80" s="428"/>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6"/>
      <c r="BY80" s="426"/>
      <c r="BZ80" s="427"/>
    </row>
    <row r="81" spans="1:114" ht="15.75" customHeight="1">
      <c r="B81" s="428"/>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c r="AD81" s="426"/>
      <c r="AE81" s="426"/>
      <c r="AF81" s="426"/>
      <c r="AG81" s="426"/>
      <c r="AH81" s="426"/>
      <c r="AI81" s="426"/>
      <c r="AJ81" s="426"/>
      <c r="AK81" s="426"/>
      <c r="AL81" s="426"/>
      <c r="AM81" s="426"/>
      <c r="AN81" s="426"/>
      <c r="AO81" s="426"/>
      <c r="AP81" s="426"/>
      <c r="AQ81" s="426"/>
      <c r="AR81" s="426"/>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6"/>
      <c r="BW81" s="426"/>
      <c r="BX81" s="426"/>
      <c r="BY81" s="426"/>
      <c r="BZ81" s="427"/>
    </row>
    <row r="82" spans="1:114" ht="15.75" customHeight="1" thickBot="1">
      <c r="B82" s="429"/>
      <c r="C82" s="430"/>
      <c r="D82" s="430"/>
      <c r="E82" s="430"/>
      <c r="F82" s="430"/>
      <c r="G82" s="430"/>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30"/>
      <c r="AY82" s="430"/>
      <c r="AZ82" s="430"/>
      <c r="BA82" s="430"/>
      <c r="BB82" s="430"/>
      <c r="BC82" s="430"/>
      <c r="BD82" s="430"/>
      <c r="BE82" s="430"/>
      <c r="BF82" s="430"/>
      <c r="BG82" s="430"/>
      <c r="BH82" s="430"/>
      <c r="BI82" s="430"/>
      <c r="BJ82" s="430"/>
      <c r="BK82" s="430"/>
      <c r="BL82" s="430"/>
      <c r="BM82" s="430"/>
      <c r="BN82" s="430"/>
      <c r="BO82" s="430"/>
      <c r="BP82" s="430"/>
      <c r="BQ82" s="430"/>
      <c r="BR82" s="430"/>
      <c r="BS82" s="430"/>
      <c r="BT82" s="430"/>
      <c r="BU82" s="430"/>
      <c r="BV82" s="430"/>
      <c r="BW82" s="430"/>
      <c r="BX82" s="430"/>
      <c r="BY82" s="430"/>
      <c r="BZ82" s="431"/>
    </row>
    <row r="83" spans="1:114" s="67" customFormat="1" ht="16.5" customHeight="1">
      <c r="A83" s="66"/>
      <c r="B83" s="159"/>
      <c r="C83" s="166" t="s">
        <v>149</v>
      </c>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0"/>
      <c r="BR83" s="160"/>
      <c r="BS83" s="160"/>
      <c r="BT83" s="160"/>
      <c r="BU83" s="160"/>
      <c r="BV83" s="160"/>
      <c r="BW83" s="160"/>
      <c r="BX83" s="160"/>
      <c r="BY83" s="160"/>
      <c r="BZ83" s="161"/>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row>
    <row r="84" spans="1:114" s="67" customFormat="1" ht="16.5" customHeight="1">
      <c r="A84" s="66"/>
      <c r="B84" s="331"/>
      <c r="C84" s="332"/>
      <c r="D84" s="332"/>
      <c r="E84" s="332"/>
      <c r="F84" s="332"/>
      <c r="G84" s="332"/>
      <c r="H84" s="332"/>
      <c r="I84" s="332"/>
      <c r="J84" s="332"/>
      <c r="K84" s="332"/>
      <c r="L84" s="332"/>
      <c r="M84" s="332"/>
      <c r="N84" s="332"/>
      <c r="O84" s="332"/>
      <c r="P84" s="332"/>
      <c r="Q84" s="332"/>
      <c r="R84" s="332"/>
      <c r="S84" s="332"/>
      <c r="T84" s="332"/>
      <c r="U84" s="332"/>
      <c r="V84" s="332"/>
      <c r="W84" s="332"/>
      <c r="X84" s="332"/>
      <c r="Y84" s="332"/>
      <c r="Z84" s="332"/>
      <c r="AA84" s="332"/>
      <c r="AB84" s="332"/>
      <c r="AC84" s="332"/>
      <c r="AD84" s="332"/>
      <c r="AE84" s="332"/>
      <c r="AF84" s="332"/>
      <c r="AG84" s="332"/>
      <c r="AH84" s="332"/>
      <c r="AI84" s="332"/>
      <c r="AJ84" s="332"/>
      <c r="AK84" s="332"/>
      <c r="AL84" s="332"/>
      <c r="AM84" s="332"/>
      <c r="AN84" s="332"/>
      <c r="AO84" s="332"/>
      <c r="AP84" s="332"/>
      <c r="AQ84" s="332"/>
      <c r="AR84" s="332"/>
      <c r="AS84" s="332"/>
      <c r="AT84" s="332"/>
      <c r="AU84" s="332"/>
      <c r="AV84" s="332"/>
      <c r="AW84" s="332"/>
      <c r="AX84" s="332"/>
      <c r="AY84" s="332"/>
      <c r="AZ84" s="332"/>
      <c r="BA84" s="332"/>
      <c r="BB84" s="332"/>
      <c r="BC84" s="332"/>
      <c r="BD84" s="332"/>
      <c r="BE84" s="332"/>
      <c r="BF84" s="332"/>
      <c r="BG84" s="332"/>
      <c r="BH84" s="332"/>
      <c r="BI84" s="332"/>
      <c r="BJ84" s="332"/>
      <c r="BK84" s="332"/>
      <c r="BL84" s="332"/>
      <c r="BM84" s="332"/>
      <c r="BN84" s="332"/>
      <c r="BO84" s="332"/>
      <c r="BP84" s="332"/>
      <c r="BQ84" s="332"/>
      <c r="BR84" s="332"/>
      <c r="BS84" s="332"/>
      <c r="BT84" s="332"/>
      <c r="BU84" s="332"/>
      <c r="BV84" s="332"/>
      <c r="BW84" s="332"/>
      <c r="BX84" s="332"/>
      <c r="BY84" s="332"/>
      <c r="BZ84" s="333"/>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row>
    <row r="85" spans="1:114" s="67" customFormat="1" ht="16.5" customHeight="1">
      <c r="A85" s="66"/>
      <c r="B85" s="331"/>
      <c r="C85" s="332"/>
      <c r="D85" s="332"/>
      <c r="E85" s="332"/>
      <c r="F85" s="332"/>
      <c r="G85" s="332"/>
      <c r="H85" s="332"/>
      <c r="I85" s="332"/>
      <c r="J85" s="332"/>
      <c r="K85" s="332"/>
      <c r="L85" s="332"/>
      <c r="M85" s="332"/>
      <c r="N85" s="332"/>
      <c r="O85" s="332"/>
      <c r="P85" s="332"/>
      <c r="Q85" s="332"/>
      <c r="R85" s="332"/>
      <c r="S85" s="332"/>
      <c r="T85" s="332"/>
      <c r="U85" s="332"/>
      <c r="V85" s="332"/>
      <c r="W85" s="332"/>
      <c r="X85" s="332"/>
      <c r="Y85" s="332"/>
      <c r="Z85" s="332"/>
      <c r="AA85" s="332"/>
      <c r="AB85" s="332"/>
      <c r="AC85" s="332"/>
      <c r="AD85" s="332"/>
      <c r="AE85" s="332"/>
      <c r="AF85" s="332"/>
      <c r="AG85" s="332"/>
      <c r="AH85" s="332"/>
      <c r="AI85" s="332"/>
      <c r="AJ85" s="332"/>
      <c r="AK85" s="332"/>
      <c r="AL85" s="332"/>
      <c r="AM85" s="332"/>
      <c r="AN85" s="332"/>
      <c r="AO85" s="332"/>
      <c r="AP85" s="332"/>
      <c r="AQ85" s="332"/>
      <c r="AR85" s="332"/>
      <c r="AS85" s="332"/>
      <c r="AT85" s="332"/>
      <c r="AU85" s="332"/>
      <c r="AV85" s="332"/>
      <c r="AW85" s="332"/>
      <c r="AX85" s="332"/>
      <c r="AY85" s="332"/>
      <c r="AZ85" s="332"/>
      <c r="BA85" s="332"/>
      <c r="BB85" s="332"/>
      <c r="BC85" s="332"/>
      <c r="BD85" s="332"/>
      <c r="BE85" s="332"/>
      <c r="BF85" s="332"/>
      <c r="BG85" s="332"/>
      <c r="BH85" s="332"/>
      <c r="BI85" s="332"/>
      <c r="BJ85" s="332"/>
      <c r="BK85" s="332"/>
      <c r="BL85" s="332"/>
      <c r="BM85" s="332"/>
      <c r="BN85" s="332"/>
      <c r="BO85" s="332"/>
      <c r="BP85" s="332"/>
      <c r="BQ85" s="332"/>
      <c r="BR85" s="332"/>
      <c r="BS85" s="332"/>
      <c r="BT85" s="332"/>
      <c r="BU85" s="332"/>
      <c r="BV85" s="332"/>
      <c r="BW85" s="332"/>
      <c r="BX85" s="332"/>
      <c r="BY85" s="332"/>
      <c r="BZ85" s="333"/>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row>
    <row r="86" spans="1:114" s="67" customFormat="1" ht="16.5" customHeight="1">
      <c r="A86" s="66"/>
      <c r="B86" s="331"/>
      <c r="C86" s="332"/>
      <c r="D86" s="332"/>
      <c r="E86" s="332"/>
      <c r="F86" s="332"/>
      <c r="G86" s="332"/>
      <c r="H86" s="332"/>
      <c r="I86" s="332"/>
      <c r="J86" s="332"/>
      <c r="K86" s="332"/>
      <c r="L86" s="332"/>
      <c r="M86" s="332"/>
      <c r="N86" s="332"/>
      <c r="O86" s="332"/>
      <c r="P86" s="332"/>
      <c r="Q86" s="332"/>
      <c r="R86" s="332"/>
      <c r="S86" s="332"/>
      <c r="T86" s="332"/>
      <c r="U86" s="332"/>
      <c r="V86" s="332"/>
      <c r="W86" s="332"/>
      <c r="X86" s="332"/>
      <c r="Y86" s="332"/>
      <c r="Z86" s="332"/>
      <c r="AA86" s="332"/>
      <c r="AB86" s="332"/>
      <c r="AC86" s="332"/>
      <c r="AD86" s="332"/>
      <c r="AE86" s="332"/>
      <c r="AF86" s="332"/>
      <c r="AG86" s="332"/>
      <c r="AH86" s="332"/>
      <c r="AI86" s="332"/>
      <c r="AJ86" s="332"/>
      <c r="AK86" s="332"/>
      <c r="AL86" s="332"/>
      <c r="AM86" s="332"/>
      <c r="AN86" s="332"/>
      <c r="AO86" s="332"/>
      <c r="AP86" s="332"/>
      <c r="AQ86" s="332"/>
      <c r="AR86" s="332"/>
      <c r="AS86" s="332"/>
      <c r="AT86" s="332"/>
      <c r="AU86" s="332"/>
      <c r="AV86" s="332"/>
      <c r="AW86" s="332"/>
      <c r="AX86" s="332"/>
      <c r="AY86" s="332"/>
      <c r="AZ86" s="332"/>
      <c r="BA86" s="332"/>
      <c r="BB86" s="332"/>
      <c r="BC86" s="332"/>
      <c r="BD86" s="332"/>
      <c r="BE86" s="332"/>
      <c r="BF86" s="332"/>
      <c r="BG86" s="332"/>
      <c r="BH86" s="332"/>
      <c r="BI86" s="332"/>
      <c r="BJ86" s="332"/>
      <c r="BK86" s="332"/>
      <c r="BL86" s="332"/>
      <c r="BM86" s="332"/>
      <c r="BN86" s="332"/>
      <c r="BO86" s="332"/>
      <c r="BP86" s="332"/>
      <c r="BQ86" s="332"/>
      <c r="BR86" s="332"/>
      <c r="BS86" s="332"/>
      <c r="BT86" s="332"/>
      <c r="BU86" s="332"/>
      <c r="BV86" s="332"/>
      <c r="BW86" s="332"/>
      <c r="BX86" s="332"/>
      <c r="BY86" s="332"/>
      <c r="BZ86" s="333"/>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row>
    <row r="87" spans="1:114" s="67" customFormat="1" ht="16.5" customHeight="1">
      <c r="A87" s="66"/>
      <c r="B87" s="331"/>
      <c r="C87" s="332"/>
      <c r="D87" s="332"/>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332"/>
      <c r="AD87" s="332"/>
      <c r="AE87" s="332"/>
      <c r="AF87" s="332"/>
      <c r="AG87" s="332"/>
      <c r="AH87" s="332"/>
      <c r="AI87" s="332"/>
      <c r="AJ87" s="332"/>
      <c r="AK87" s="332"/>
      <c r="AL87" s="332"/>
      <c r="AM87" s="332"/>
      <c r="AN87" s="332"/>
      <c r="AO87" s="332"/>
      <c r="AP87" s="332"/>
      <c r="AQ87" s="332"/>
      <c r="AR87" s="332"/>
      <c r="AS87" s="332"/>
      <c r="AT87" s="332"/>
      <c r="AU87" s="332"/>
      <c r="AV87" s="332"/>
      <c r="AW87" s="332"/>
      <c r="AX87" s="332"/>
      <c r="AY87" s="332"/>
      <c r="AZ87" s="332"/>
      <c r="BA87" s="332"/>
      <c r="BB87" s="332"/>
      <c r="BC87" s="332"/>
      <c r="BD87" s="332"/>
      <c r="BE87" s="332"/>
      <c r="BF87" s="332"/>
      <c r="BG87" s="332"/>
      <c r="BH87" s="332"/>
      <c r="BI87" s="332"/>
      <c r="BJ87" s="332"/>
      <c r="BK87" s="332"/>
      <c r="BL87" s="332"/>
      <c r="BM87" s="332"/>
      <c r="BN87" s="332"/>
      <c r="BO87" s="332"/>
      <c r="BP87" s="332"/>
      <c r="BQ87" s="332"/>
      <c r="BR87" s="332"/>
      <c r="BS87" s="332"/>
      <c r="BT87" s="332"/>
      <c r="BU87" s="332"/>
      <c r="BV87" s="332"/>
      <c r="BW87" s="332"/>
      <c r="BX87" s="332"/>
      <c r="BY87" s="332"/>
      <c r="BZ87" s="333"/>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row>
    <row r="88" spans="1:114" s="67" customFormat="1" ht="16.5" customHeight="1">
      <c r="A88" s="66"/>
      <c r="B88" s="331"/>
      <c r="C88" s="332"/>
      <c r="D88" s="332"/>
      <c r="E88" s="332"/>
      <c r="F88" s="332"/>
      <c r="G88" s="332"/>
      <c r="H88" s="332"/>
      <c r="I88" s="332"/>
      <c r="J88" s="332"/>
      <c r="K88" s="332"/>
      <c r="L88" s="332"/>
      <c r="M88" s="332"/>
      <c r="N88" s="332"/>
      <c r="O88" s="332"/>
      <c r="P88" s="332"/>
      <c r="Q88" s="332"/>
      <c r="R88" s="332"/>
      <c r="S88" s="332"/>
      <c r="T88" s="332"/>
      <c r="U88" s="332"/>
      <c r="V88" s="332"/>
      <c r="W88" s="332"/>
      <c r="X88" s="332"/>
      <c r="Y88" s="332"/>
      <c r="Z88" s="332"/>
      <c r="AA88" s="332"/>
      <c r="AB88" s="332"/>
      <c r="AC88" s="332"/>
      <c r="AD88" s="332"/>
      <c r="AE88" s="332"/>
      <c r="AF88" s="332"/>
      <c r="AG88" s="332"/>
      <c r="AH88" s="332"/>
      <c r="AI88" s="332"/>
      <c r="AJ88" s="332"/>
      <c r="AK88" s="332"/>
      <c r="AL88" s="332"/>
      <c r="AM88" s="332"/>
      <c r="AN88" s="332"/>
      <c r="AO88" s="332"/>
      <c r="AP88" s="332"/>
      <c r="AQ88" s="332"/>
      <c r="AR88" s="332"/>
      <c r="AS88" s="332"/>
      <c r="AT88" s="332"/>
      <c r="AU88" s="332"/>
      <c r="AV88" s="332"/>
      <c r="AW88" s="332"/>
      <c r="AX88" s="332"/>
      <c r="AY88" s="332"/>
      <c r="AZ88" s="332"/>
      <c r="BA88" s="332"/>
      <c r="BB88" s="332"/>
      <c r="BC88" s="332"/>
      <c r="BD88" s="332"/>
      <c r="BE88" s="332"/>
      <c r="BF88" s="332"/>
      <c r="BG88" s="332"/>
      <c r="BH88" s="332"/>
      <c r="BI88" s="332"/>
      <c r="BJ88" s="332"/>
      <c r="BK88" s="332"/>
      <c r="BL88" s="332"/>
      <c r="BM88" s="332"/>
      <c r="BN88" s="332"/>
      <c r="BO88" s="332"/>
      <c r="BP88" s="332"/>
      <c r="BQ88" s="332"/>
      <c r="BR88" s="332"/>
      <c r="BS88" s="332"/>
      <c r="BT88" s="332"/>
      <c r="BU88" s="332"/>
      <c r="BV88" s="332"/>
      <c r="BW88" s="332"/>
      <c r="BX88" s="332"/>
      <c r="BY88" s="332"/>
      <c r="BZ88" s="333"/>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row>
    <row r="89" spans="1:114" s="67" customFormat="1" ht="16.5" customHeight="1">
      <c r="A89" s="66"/>
      <c r="B89" s="331"/>
      <c r="C89" s="332"/>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c r="AL89" s="332"/>
      <c r="AM89" s="332"/>
      <c r="AN89" s="332"/>
      <c r="AO89" s="332"/>
      <c r="AP89" s="332"/>
      <c r="AQ89" s="332"/>
      <c r="AR89" s="332"/>
      <c r="AS89" s="332"/>
      <c r="AT89" s="332"/>
      <c r="AU89" s="332"/>
      <c r="AV89" s="332"/>
      <c r="AW89" s="332"/>
      <c r="AX89" s="332"/>
      <c r="AY89" s="332"/>
      <c r="AZ89" s="332"/>
      <c r="BA89" s="332"/>
      <c r="BB89" s="332"/>
      <c r="BC89" s="332"/>
      <c r="BD89" s="332"/>
      <c r="BE89" s="332"/>
      <c r="BF89" s="332"/>
      <c r="BG89" s="332"/>
      <c r="BH89" s="332"/>
      <c r="BI89" s="332"/>
      <c r="BJ89" s="332"/>
      <c r="BK89" s="332"/>
      <c r="BL89" s="332"/>
      <c r="BM89" s="332"/>
      <c r="BN89" s="332"/>
      <c r="BO89" s="332"/>
      <c r="BP89" s="332"/>
      <c r="BQ89" s="332"/>
      <c r="BR89" s="332"/>
      <c r="BS89" s="332"/>
      <c r="BT89" s="332"/>
      <c r="BU89" s="332"/>
      <c r="BV89" s="332"/>
      <c r="BW89" s="332"/>
      <c r="BX89" s="332"/>
      <c r="BY89" s="332"/>
      <c r="BZ89" s="333"/>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row>
    <row r="90" spans="1:114" s="67" customFormat="1" ht="16.5" customHeight="1">
      <c r="A90" s="66"/>
      <c r="B90" s="331"/>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2"/>
      <c r="AZ90" s="332"/>
      <c r="BA90" s="332"/>
      <c r="BB90" s="332"/>
      <c r="BC90" s="332"/>
      <c r="BD90" s="332"/>
      <c r="BE90" s="332"/>
      <c r="BF90" s="332"/>
      <c r="BG90" s="332"/>
      <c r="BH90" s="332"/>
      <c r="BI90" s="332"/>
      <c r="BJ90" s="332"/>
      <c r="BK90" s="332"/>
      <c r="BL90" s="332"/>
      <c r="BM90" s="332"/>
      <c r="BN90" s="332"/>
      <c r="BO90" s="332"/>
      <c r="BP90" s="332"/>
      <c r="BQ90" s="332"/>
      <c r="BR90" s="332"/>
      <c r="BS90" s="332"/>
      <c r="BT90" s="332"/>
      <c r="BU90" s="332"/>
      <c r="BV90" s="332"/>
      <c r="BW90" s="332"/>
      <c r="BX90" s="332"/>
      <c r="BY90" s="332"/>
      <c r="BZ90" s="333"/>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row>
    <row r="91" spans="1:114" s="67" customFormat="1" ht="16.5" customHeight="1">
      <c r="A91" s="66"/>
      <c r="B91" s="331"/>
      <c r="C91" s="332"/>
      <c r="D91" s="332"/>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2"/>
      <c r="AK91" s="332"/>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332"/>
      <c r="BH91" s="332"/>
      <c r="BI91" s="332"/>
      <c r="BJ91" s="332"/>
      <c r="BK91" s="332"/>
      <c r="BL91" s="332"/>
      <c r="BM91" s="332"/>
      <c r="BN91" s="332"/>
      <c r="BO91" s="332"/>
      <c r="BP91" s="332"/>
      <c r="BQ91" s="332"/>
      <c r="BR91" s="332"/>
      <c r="BS91" s="332"/>
      <c r="BT91" s="332"/>
      <c r="BU91" s="332"/>
      <c r="BV91" s="332"/>
      <c r="BW91" s="332"/>
      <c r="BX91" s="332"/>
      <c r="BY91" s="332"/>
      <c r="BZ91" s="333"/>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row>
    <row r="92" spans="1:114" s="67" customFormat="1" ht="16.5" customHeight="1">
      <c r="A92" s="66"/>
      <c r="B92" s="331"/>
      <c r="C92" s="332"/>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332"/>
      <c r="AN92" s="332"/>
      <c r="AO92" s="332"/>
      <c r="AP92" s="332"/>
      <c r="AQ92" s="332"/>
      <c r="AR92" s="332"/>
      <c r="AS92" s="332"/>
      <c r="AT92" s="332"/>
      <c r="AU92" s="332"/>
      <c r="AV92" s="332"/>
      <c r="AW92" s="332"/>
      <c r="AX92" s="332"/>
      <c r="AY92" s="332"/>
      <c r="AZ92" s="332"/>
      <c r="BA92" s="332"/>
      <c r="BB92" s="332"/>
      <c r="BC92" s="332"/>
      <c r="BD92" s="332"/>
      <c r="BE92" s="332"/>
      <c r="BF92" s="332"/>
      <c r="BG92" s="332"/>
      <c r="BH92" s="332"/>
      <c r="BI92" s="332"/>
      <c r="BJ92" s="332"/>
      <c r="BK92" s="332"/>
      <c r="BL92" s="332"/>
      <c r="BM92" s="332"/>
      <c r="BN92" s="332"/>
      <c r="BO92" s="332"/>
      <c r="BP92" s="332"/>
      <c r="BQ92" s="332"/>
      <c r="BR92" s="332"/>
      <c r="BS92" s="332"/>
      <c r="BT92" s="332"/>
      <c r="BU92" s="332"/>
      <c r="BV92" s="332"/>
      <c r="BW92" s="332"/>
      <c r="BX92" s="332"/>
      <c r="BY92" s="332"/>
      <c r="BZ92" s="333"/>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row>
    <row r="93" spans="1:114" s="67" customFormat="1" ht="16.5" customHeight="1">
      <c r="A93" s="66"/>
      <c r="B93" s="331"/>
      <c r="C93" s="332"/>
      <c r="D93" s="332"/>
      <c r="E93" s="332"/>
      <c r="F93" s="332"/>
      <c r="G93" s="332"/>
      <c r="H93" s="332"/>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332"/>
      <c r="AN93" s="332"/>
      <c r="AO93" s="332"/>
      <c r="AP93" s="332"/>
      <c r="AQ93" s="332"/>
      <c r="AR93" s="332"/>
      <c r="AS93" s="332"/>
      <c r="AT93" s="332"/>
      <c r="AU93" s="332"/>
      <c r="AV93" s="332"/>
      <c r="AW93" s="332"/>
      <c r="AX93" s="332"/>
      <c r="AY93" s="332"/>
      <c r="AZ93" s="332"/>
      <c r="BA93" s="332"/>
      <c r="BB93" s="332"/>
      <c r="BC93" s="332"/>
      <c r="BD93" s="332"/>
      <c r="BE93" s="332"/>
      <c r="BF93" s="332"/>
      <c r="BG93" s="332"/>
      <c r="BH93" s="332"/>
      <c r="BI93" s="332"/>
      <c r="BJ93" s="332"/>
      <c r="BK93" s="332"/>
      <c r="BL93" s="332"/>
      <c r="BM93" s="332"/>
      <c r="BN93" s="332"/>
      <c r="BO93" s="332"/>
      <c r="BP93" s="332"/>
      <c r="BQ93" s="332"/>
      <c r="BR93" s="332"/>
      <c r="BS93" s="332"/>
      <c r="BT93" s="332"/>
      <c r="BU93" s="332"/>
      <c r="BV93" s="332"/>
      <c r="BW93" s="332"/>
      <c r="BX93" s="332"/>
      <c r="BY93" s="332"/>
      <c r="BZ93" s="333"/>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row>
    <row r="94" spans="1:114" s="67" customFormat="1" ht="16.5" customHeight="1">
      <c r="A94" s="66"/>
      <c r="B94" s="331"/>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BE94" s="332"/>
      <c r="BF94" s="332"/>
      <c r="BG94" s="332"/>
      <c r="BH94" s="332"/>
      <c r="BI94" s="332"/>
      <c r="BJ94" s="332"/>
      <c r="BK94" s="332"/>
      <c r="BL94" s="332"/>
      <c r="BM94" s="332"/>
      <c r="BN94" s="332"/>
      <c r="BO94" s="332"/>
      <c r="BP94" s="332"/>
      <c r="BQ94" s="332"/>
      <c r="BR94" s="332"/>
      <c r="BS94" s="332"/>
      <c r="BT94" s="332"/>
      <c r="BU94" s="332"/>
      <c r="BV94" s="332"/>
      <c r="BW94" s="332"/>
      <c r="BX94" s="332"/>
      <c r="BY94" s="332"/>
      <c r="BZ94" s="333"/>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row>
    <row r="95" spans="1:114" s="67" customFormat="1" ht="16.5" customHeight="1">
      <c r="A95" s="66"/>
      <c r="B95" s="331"/>
      <c r="C95" s="332"/>
      <c r="D95" s="332"/>
      <c r="E95" s="332"/>
      <c r="F95" s="332"/>
      <c r="G95" s="332"/>
      <c r="H95" s="332"/>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332"/>
      <c r="BH95" s="332"/>
      <c r="BI95" s="332"/>
      <c r="BJ95" s="332"/>
      <c r="BK95" s="332"/>
      <c r="BL95" s="332"/>
      <c r="BM95" s="332"/>
      <c r="BN95" s="332"/>
      <c r="BO95" s="332"/>
      <c r="BP95" s="332"/>
      <c r="BQ95" s="332"/>
      <c r="BR95" s="332"/>
      <c r="BS95" s="332"/>
      <c r="BT95" s="332"/>
      <c r="BU95" s="332"/>
      <c r="BV95" s="332"/>
      <c r="BW95" s="332"/>
      <c r="BX95" s="332"/>
      <c r="BY95" s="332"/>
      <c r="BZ95" s="333"/>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row>
    <row r="96" spans="1:114" s="67" customFormat="1" ht="16.5" customHeight="1">
      <c r="A96" s="66"/>
      <c r="B96" s="331"/>
      <c r="C96" s="332"/>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32"/>
      <c r="AV96" s="332"/>
      <c r="AW96" s="332"/>
      <c r="AX96" s="332"/>
      <c r="AY96" s="332"/>
      <c r="AZ96" s="332"/>
      <c r="BA96" s="332"/>
      <c r="BB96" s="332"/>
      <c r="BC96" s="332"/>
      <c r="BD96" s="332"/>
      <c r="BE96" s="332"/>
      <c r="BF96" s="332"/>
      <c r="BG96" s="332"/>
      <c r="BH96" s="332"/>
      <c r="BI96" s="332"/>
      <c r="BJ96" s="332"/>
      <c r="BK96" s="332"/>
      <c r="BL96" s="332"/>
      <c r="BM96" s="332"/>
      <c r="BN96" s="332"/>
      <c r="BO96" s="332"/>
      <c r="BP96" s="332"/>
      <c r="BQ96" s="332"/>
      <c r="BR96" s="332"/>
      <c r="BS96" s="332"/>
      <c r="BT96" s="332"/>
      <c r="BU96" s="332"/>
      <c r="BV96" s="332"/>
      <c r="BW96" s="332"/>
      <c r="BX96" s="332"/>
      <c r="BY96" s="332"/>
      <c r="BZ96" s="333"/>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row>
    <row r="97" spans="1:144" s="67" customFormat="1" ht="16.5" customHeight="1">
      <c r="A97" s="66"/>
      <c r="B97" s="331"/>
      <c r="C97" s="332"/>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32"/>
      <c r="AV97" s="332"/>
      <c r="AW97" s="332"/>
      <c r="AX97" s="332"/>
      <c r="AY97" s="332"/>
      <c r="AZ97" s="332"/>
      <c r="BA97" s="332"/>
      <c r="BB97" s="332"/>
      <c r="BC97" s="332"/>
      <c r="BD97" s="332"/>
      <c r="BE97" s="332"/>
      <c r="BF97" s="332"/>
      <c r="BG97" s="332"/>
      <c r="BH97" s="332"/>
      <c r="BI97" s="332"/>
      <c r="BJ97" s="332"/>
      <c r="BK97" s="332"/>
      <c r="BL97" s="332"/>
      <c r="BM97" s="332"/>
      <c r="BN97" s="332"/>
      <c r="BO97" s="332"/>
      <c r="BP97" s="332"/>
      <c r="BQ97" s="332"/>
      <c r="BR97" s="332"/>
      <c r="BS97" s="332"/>
      <c r="BT97" s="332"/>
      <c r="BU97" s="332"/>
      <c r="BV97" s="332"/>
      <c r="BW97" s="332"/>
      <c r="BX97" s="332"/>
      <c r="BY97" s="332"/>
      <c r="BZ97" s="333"/>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row>
    <row r="98" spans="1:144" s="67" customFormat="1" ht="16.5" customHeight="1">
      <c r="A98" s="66"/>
      <c r="B98" s="331"/>
      <c r="C98" s="332"/>
      <c r="D98" s="332"/>
      <c r="E98" s="332"/>
      <c r="F98" s="332"/>
      <c r="G98" s="332"/>
      <c r="H98" s="332"/>
      <c r="I98" s="332"/>
      <c r="J98" s="332"/>
      <c r="K98" s="332"/>
      <c r="L98" s="332"/>
      <c r="M98" s="332"/>
      <c r="N98" s="332"/>
      <c r="O98" s="332"/>
      <c r="P98" s="332"/>
      <c r="Q98" s="332"/>
      <c r="R98" s="332"/>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32"/>
      <c r="AV98" s="332"/>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32"/>
      <c r="BU98" s="332"/>
      <c r="BV98" s="332"/>
      <c r="BW98" s="332"/>
      <c r="BX98" s="332"/>
      <c r="BY98" s="332"/>
      <c r="BZ98" s="333"/>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row>
    <row r="99" spans="1:144" s="67" customFormat="1" ht="16.5" customHeight="1" thickBot="1">
      <c r="A99" s="66"/>
      <c r="B99" s="334"/>
      <c r="C99" s="335"/>
      <c r="D99" s="335"/>
      <c r="E99" s="335"/>
      <c r="F99" s="335"/>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5"/>
      <c r="AZ99" s="335"/>
      <c r="BA99" s="335"/>
      <c r="BB99" s="335"/>
      <c r="BC99" s="335"/>
      <c r="BD99" s="335"/>
      <c r="BE99" s="335"/>
      <c r="BF99" s="335"/>
      <c r="BG99" s="335"/>
      <c r="BH99" s="335"/>
      <c r="BI99" s="335"/>
      <c r="BJ99" s="335"/>
      <c r="BK99" s="335"/>
      <c r="BL99" s="335"/>
      <c r="BM99" s="335"/>
      <c r="BN99" s="335"/>
      <c r="BO99" s="335"/>
      <c r="BP99" s="335"/>
      <c r="BQ99" s="335"/>
      <c r="BR99" s="335"/>
      <c r="BS99" s="335"/>
      <c r="BT99" s="335"/>
      <c r="BU99" s="335"/>
      <c r="BV99" s="335"/>
      <c r="BW99" s="335"/>
      <c r="BX99" s="335"/>
      <c r="BY99" s="335"/>
      <c r="BZ99" s="336"/>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row>
    <row r="100" spans="1:144" s="67" customFormat="1" ht="16.5" customHeight="1">
      <c r="A100" s="66"/>
      <c r="B100" s="162"/>
      <c r="C100" s="160" t="s">
        <v>182</v>
      </c>
      <c r="D100" s="160"/>
      <c r="E100" s="160"/>
      <c r="F100" s="160"/>
      <c r="G100" s="160"/>
      <c r="H100" s="160"/>
      <c r="I100" s="160"/>
      <c r="J100" s="160"/>
      <c r="K100" s="160"/>
      <c r="L100" s="160"/>
      <c r="M100" s="160"/>
      <c r="N100" s="160"/>
      <c r="O100" s="160"/>
      <c r="P100" s="160"/>
      <c r="Q100" s="160"/>
      <c r="R100" s="160"/>
      <c r="S100" s="160"/>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3"/>
      <c r="BR100" s="163"/>
      <c r="BS100" s="163"/>
      <c r="BT100" s="163"/>
      <c r="BU100" s="163"/>
      <c r="BV100" s="163"/>
      <c r="BW100" s="163"/>
      <c r="BX100" s="163"/>
      <c r="BY100" s="163"/>
      <c r="BZ100" s="164"/>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row>
    <row r="101" spans="1:144" s="67" customFormat="1" ht="16.5" customHeight="1">
      <c r="A101" s="66"/>
      <c r="B101" s="165"/>
      <c r="C101" s="132"/>
      <c r="D101" s="132"/>
      <c r="E101" s="563" t="s">
        <v>183</v>
      </c>
      <c r="F101" s="323"/>
      <c r="G101" s="323"/>
      <c r="H101" s="323"/>
      <c r="I101" s="323"/>
      <c r="J101" s="323"/>
      <c r="K101" s="323"/>
      <c r="L101" s="323"/>
      <c r="M101" s="323"/>
      <c r="N101" s="323"/>
      <c r="O101" s="323"/>
      <c r="P101" s="323"/>
      <c r="Q101" s="323"/>
      <c r="R101" s="323"/>
      <c r="S101" s="323"/>
      <c r="T101" s="323"/>
      <c r="U101" s="323"/>
      <c r="V101" s="323"/>
      <c r="W101" s="323"/>
      <c r="X101" s="323"/>
      <c r="Y101" s="324"/>
      <c r="Z101" s="559" t="s">
        <v>184</v>
      </c>
      <c r="AA101" s="559"/>
      <c r="AB101" s="559"/>
      <c r="AC101" s="559"/>
      <c r="AD101" s="559"/>
      <c r="AE101" s="559"/>
      <c r="AF101" s="559"/>
      <c r="AG101" s="559"/>
      <c r="AH101" s="559"/>
      <c r="AI101" s="559"/>
      <c r="AJ101" s="559"/>
      <c r="AK101" s="559"/>
      <c r="AL101" s="559"/>
      <c r="AM101" s="559"/>
      <c r="AN101" s="559"/>
      <c r="AO101" s="556" t="s">
        <v>204</v>
      </c>
      <c r="AP101" s="557"/>
      <c r="AQ101" s="557"/>
      <c r="AR101" s="557"/>
      <c r="AS101" s="557"/>
      <c r="AT101" s="557"/>
      <c r="AU101" s="557"/>
      <c r="AV101" s="557"/>
      <c r="AW101" s="557"/>
      <c r="AX101" s="557"/>
      <c r="AY101" s="557"/>
      <c r="AZ101" s="557"/>
      <c r="BA101" s="557"/>
      <c r="BB101" s="557"/>
      <c r="BC101" s="557"/>
      <c r="BD101" s="557"/>
      <c r="BE101" s="557"/>
      <c r="BF101" s="557"/>
      <c r="BG101" s="557"/>
      <c r="BH101" s="557"/>
      <c r="BI101" s="557"/>
      <c r="BJ101" s="557"/>
      <c r="BK101" s="557"/>
      <c r="BL101" s="557"/>
      <c r="BM101" s="557"/>
      <c r="BN101" s="557"/>
      <c r="BO101" s="557"/>
      <c r="BP101" s="557"/>
      <c r="BQ101" s="557"/>
      <c r="BR101" s="557"/>
      <c r="BS101" s="557"/>
      <c r="BT101" s="557"/>
      <c r="BU101" s="557"/>
      <c r="BV101" s="557"/>
      <c r="BW101" s="557"/>
      <c r="BX101" s="558"/>
      <c r="BY101" s="166"/>
      <c r="BZ101" s="167"/>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row>
    <row r="102" spans="1:144" s="67" customFormat="1" ht="17.25" customHeight="1">
      <c r="A102" s="66"/>
      <c r="B102" s="168"/>
      <c r="C102" s="132"/>
      <c r="D102" s="132"/>
      <c r="E102" s="318" t="s">
        <v>201</v>
      </c>
      <c r="F102" s="319"/>
      <c r="G102" s="319"/>
      <c r="H102" s="319"/>
      <c r="I102" s="319"/>
      <c r="J102" s="319"/>
      <c r="K102" s="319"/>
      <c r="L102" s="319"/>
      <c r="M102" s="319"/>
      <c r="N102" s="319"/>
      <c r="O102" s="319"/>
      <c r="P102" s="319"/>
      <c r="Q102" s="319"/>
      <c r="R102" s="319"/>
      <c r="S102" s="319"/>
      <c r="T102" s="319"/>
      <c r="U102" s="319"/>
      <c r="V102" s="319"/>
      <c r="W102" s="319"/>
      <c r="X102" s="319"/>
      <c r="Y102" s="320"/>
      <c r="Z102" s="321">
        <f>'C-1別紙２経費内訳'!E25</f>
        <v>0</v>
      </c>
      <c r="AA102" s="322"/>
      <c r="AB102" s="322"/>
      <c r="AC102" s="322"/>
      <c r="AD102" s="322"/>
      <c r="AE102" s="322"/>
      <c r="AF102" s="322"/>
      <c r="AG102" s="322"/>
      <c r="AH102" s="322"/>
      <c r="AI102" s="322"/>
      <c r="AJ102" s="322"/>
      <c r="AK102" s="322"/>
      <c r="AL102" s="323" t="s">
        <v>6</v>
      </c>
      <c r="AM102" s="323"/>
      <c r="AN102" s="324"/>
      <c r="AO102" s="325" t="s">
        <v>205</v>
      </c>
      <c r="AP102" s="326"/>
      <c r="AQ102" s="326"/>
      <c r="AR102" s="326"/>
      <c r="AS102" s="326"/>
      <c r="AT102" s="326"/>
      <c r="AU102" s="326"/>
      <c r="AV102" s="326"/>
      <c r="AW102" s="326"/>
      <c r="AX102" s="326"/>
      <c r="AY102" s="326"/>
      <c r="AZ102" s="326"/>
      <c r="BA102" s="326"/>
      <c r="BB102" s="326"/>
      <c r="BC102" s="326"/>
      <c r="BD102" s="326"/>
      <c r="BE102" s="326"/>
      <c r="BF102" s="326"/>
      <c r="BG102" s="326"/>
      <c r="BH102" s="326"/>
      <c r="BI102" s="326"/>
      <c r="BJ102" s="326"/>
      <c r="BK102" s="326"/>
      <c r="BL102" s="326"/>
      <c r="BM102" s="326"/>
      <c r="BN102" s="326"/>
      <c r="BO102" s="326"/>
      <c r="BP102" s="326"/>
      <c r="BQ102" s="326"/>
      <c r="BR102" s="326"/>
      <c r="BS102" s="326"/>
      <c r="BT102" s="326"/>
      <c r="BU102" s="326"/>
      <c r="BV102" s="326"/>
      <c r="BW102" s="326"/>
      <c r="BX102" s="327"/>
      <c r="BY102" s="132"/>
      <c r="BZ102" s="138"/>
    </row>
    <row r="103" spans="1:144" s="67" customFormat="1" ht="17.25" customHeight="1">
      <c r="A103" s="66"/>
      <c r="B103" s="168"/>
      <c r="C103" s="132"/>
      <c r="D103" s="132"/>
      <c r="E103" s="318" t="s">
        <v>202</v>
      </c>
      <c r="F103" s="319"/>
      <c r="G103" s="319"/>
      <c r="H103" s="319"/>
      <c r="I103" s="319"/>
      <c r="J103" s="319"/>
      <c r="K103" s="319"/>
      <c r="L103" s="319"/>
      <c r="M103" s="319"/>
      <c r="N103" s="319"/>
      <c r="O103" s="319"/>
      <c r="P103" s="319"/>
      <c r="Q103" s="319"/>
      <c r="R103" s="319"/>
      <c r="S103" s="319"/>
      <c r="T103" s="319"/>
      <c r="U103" s="319"/>
      <c r="V103" s="319"/>
      <c r="W103" s="319"/>
      <c r="X103" s="319"/>
      <c r="Y103" s="320"/>
      <c r="Z103" s="560"/>
      <c r="AA103" s="561"/>
      <c r="AB103" s="561"/>
      <c r="AC103" s="561"/>
      <c r="AD103" s="561"/>
      <c r="AE103" s="561"/>
      <c r="AF103" s="561"/>
      <c r="AG103" s="561"/>
      <c r="AH103" s="561"/>
      <c r="AI103" s="561"/>
      <c r="AJ103" s="561"/>
      <c r="AK103" s="561"/>
      <c r="AL103" s="323" t="s">
        <v>6</v>
      </c>
      <c r="AM103" s="323"/>
      <c r="AN103" s="324"/>
      <c r="AO103" s="325" t="s">
        <v>261</v>
      </c>
      <c r="AP103" s="326"/>
      <c r="AQ103" s="326"/>
      <c r="AR103" s="326"/>
      <c r="AS103" s="326"/>
      <c r="AT103" s="326"/>
      <c r="AU103" s="326"/>
      <c r="AV103" s="326"/>
      <c r="AW103" s="326"/>
      <c r="AX103" s="326"/>
      <c r="AY103" s="326"/>
      <c r="AZ103" s="326"/>
      <c r="BA103" s="326"/>
      <c r="BB103" s="326"/>
      <c r="BC103" s="326"/>
      <c r="BD103" s="326"/>
      <c r="BE103" s="326"/>
      <c r="BF103" s="326"/>
      <c r="BG103" s="326"/>
      <c r="BH103" s="326"/>
      <c r="BI103" s="326"/>
      <c r="BJ103" s="326"/>
      <c r="BK103" s="326"/>
      <c r="BL103" s="326"/>
      <c r="BM103" s="326"/>
      <c r="BN103" s="326"/>
      <c r="BO103" s="326"/>
      <c r="BP103" s="326"/>
      <c r="BQ103" s="326"/>
      <c r="BR103" s="326"/>
      <c r="BS103" s="326"/>
      <c r="BT103" s="326"/>
      <c r="BU103" s="326"/>
      <c r="BV103" s="326"/>
      <c r="BW103" s="326"/>
      <c r="BX103" s="327"/>
      <c r="BY103" s="132"/>
      <c r="BZ103" s="138"/>
      <c r="CB103" s="543" t="s">
        <v>189</v>
      </c>
      <c r="CC103" s="543"/>
      <c r="CD103" s="541" t="s">
        <v>212</v>
      </c>
      <c r="CE103" s="541"/>
      <c r="DG103" s="541" t="s">
        <v>213</v>
      </c>
      <c r="DH103" s="541"/>
      <c r="DI103" s="541" t="s">
        <v>252</v>
      </c>
      <c r="DJ103" s="541"/>
    </row>
    <row r="104" spans="1:144" s="67" customFormat="1" ht="17.25" customHeight="1">
      <c r="A104" s="66"/>
      <c r="B104" s="168"/>
      <c r="C104" s="132"/>
      <c r="D104" s="132"/>
      <c r="E104" s="318" t="s">
        <v>203</v>
      </c>
      <c r="F104" s="319"/>
      <c r="G104" s="319"/>
      <c r="H104" s="319"/>
      <c r="I104" s="319"/>
      <c r="J104" s="319"/>
      <c r="K104" s="319"/>
      <c r="L104" s="319"/>
      <c r="M104" s="319"/>
      <c r="N104" s="319"/>
      <c r="O104" s="319"/>
      <c r="P104" s="319"/>
      <c r="Q104" s="319"/>
      <c r="R104" s="319"/>
      <c r="S104" s="319"/>
      <c r="T104" s="319"/>
      <c r="U104" s="319"/>
      <c r="V104" s="319"/>
      <c r="W104" s="319"/>
      <c r="X104" s="319"/>
      <c r="Y104" s="320"/>
      <c r="Z104" s="321">
        <f>IF(AND(Z102="",Z103=""),"",SUM(Z102:AK103))</f>
        <v>0</v>
      </c>
      <c r="AA104" s="322"/>
      <c r="AB104" s="322"/>
      <c r="AC104" s="322"/>
      <c r="AD104" s="322"/>
      <c r="AE104" s="322"/>
      <c r="AF104" s="322"/>
      <c r="AG104" s="322"/>
      <c r="AH104" s="322"/>
      <c r="AI104" s="322"/>
      <c r="AJ104" s="322"/>
      <c r="AK104" s="322"/>
      <c r="AL104" s="323" t="s">
        <v>6</v>
      </c>
      <c r="AM104" s="323"/>
      <c r="AN104" s="324"/>
      <c r="AO104" s="556" t="s">
        <v>206</v>
      </c>
      <c r="AP104" s="557"/>
      <c r="AQ104" s="557"/>
      <c r="AR104" s="557"/>
      <c r="AS104" s="557"/>
      <c r="AT104" s="557"/>
      <c r="AU104" s="557"/>
      <c r="AV104" s="557"/>
      <c r="AW104" s="557"/>
      <c r="AX104" s="557"/>
      <c r="AY104" s="557"/>
      <c r="AZ104" s="557"/>
      <c r="BA104" s="557"/>
      <c r="BB104" s="557"/>
      <c r="BC104" s="557"/>
      <c r="BD104" s="557"/>
      <c r="BE104" s="557"/>
      <c r="BF104" s="557"/>
      <c r="BG104" s="557"/>
      <c r="BH104" s="557"/>
      <c r="BI104" s="557"/>
      <c r="BJ104" s="557"/>
      <c r="BK104" s="557"/>
      <c r="BL104" s="557"/>
      <c r="BM104" s="557"/>
      <c r="BN104" s="557"/>
      <c r="BO104" s="557"/>
      <c r="BP104" s="557"/>
      <c r="BQ104" s="557"/>
      <c r="BR104" s="557"/>
      <c r="BS104" s="557"/>
      <c r="BT104" s="557"/>
      <c r="BU104" s="557"/>
      <c r="BV104" s="557"/>
      <c r="BW104" s="557"/>
      <c r="BX104" s="558"/>
      <c r="BY104" s="132"/>
      <c r="BZ104" s="138"/>
      <c r="CB104" s="541" t="s">
        <v>211</v>
      </c>
      <c r="CC104" s="541"/>
      <c r="CD104" s="542" t="str">
        <f>IF(Z103="","",Z103)</f>
        <v/>
      </c>
      <c r="CE104" s="542"/>
      <c r="DG104" s="542" t="str">
        <f>IF(CD104="","",IF(ROUNDDOWN(CD104*1/3,-3)&gt;100000000,100000000,ROUNDDOWN(CD104*1/3,-3)))</f>
        <v/>
      </c>
      <c r="DH104" s="542"/>
      <c r="DI104" s="542" t="str">
        <f>IF(CD104="","",CD104-DG104)</f>
        <v/>
      </c>
      <c r="DJ104" s="542"/>
      <c r="DK104" s="67" t="s">
        <v>210</v>
      </c>
      <c r="EN104" s="67" t="s">
        <v>209</v>
      </c>
    </row>
    <row r="105" spans="1:144" s="67" customFormat="1" ht="17.25" customHeight="1">
      <c r="A105" s="66"/>
      <c r="B105" s="168"/>
      <c r="C105" s="132"/>
      <c r="D105" s="132"/>
      <c r="E105" s="318" t="s">
        <v>208</v>
      </c>
      <c r="F105" s="319"/>
      <c r="G105" s="319"/>
      <c r="H105" s="319"/>
      <c r="I105" s="319"/>
      <c r="J105" s="319"/>
      <c r="K105" s="319"/>
      <c r="L105" s="319"/>
      <c r="M105" s="319"/>
      <c r="N105" s="319"/>
      <c r="O105" s="319"/>
      <c r="P105" s="319"/>
      <c r="Q105" s="319"/>
      <c r="R105" s="319"/>
      <c r="S105" s="319"/>
      <c r="T105" s="319"/>
      <c r="U105" s="319"/>
      <c r="V105" s="319"/>
      <c r="W105" s="319"/>
      <c r="X105" s="319"/>
      <c r="Y105" s="320"/>
      <c r="Z105" s="321" t="str">
        <f>IF(Z104="","",DI104)</f>
        <v/>
      </c>
      <c r="AA105" s="322"/>
      <c r="AB105" s="322"/>
      <c r="AC105" s="322"/>
      <c r="AD105" s="322"/>
      <c r="AE105" s="322"/>
      <c r="AF105" s="322"/>
      <c r="AG105" s="322"/>
      <c r="AH105" s="322"/>
      <c r="AI105" s="322"/>
      <c r="AJ105" s="322"/>
      <c r="AK105" s="322"/>
      <c r="AL105" s="323" t="s">
        <v>6</v>
      </c>
      <c r="AM105" s="323"/>
      <c r="AN105" s="324"/>
      <c r="AO105" s="325" t="s">
        <v>214</v>
      </c>
      <c r="AP105" s="326"/>
      <c r="AQ105" s="326"/>
      <c r="AR105" s="326"/>
      <c r="AS105" s="326"/>
      <c r="AT105" s="326"/>
      <c r="AU105" s="326"/>
      <c r="AV105" s="326"/>
      <c r="AW105" s="326"/>
      <c r="AX105" s="326"/>
      <c r="AY105" s="326"/>
      <c r="AZ105" s="326"/>
      <c r="BA105" s="326"/>
      <c r="BB105" s="326"/>
      <c r="BC105" s="326"/>
      <c r="BD105" s="326"/>
      <c r="BE105" s="326"/>
      <c r="BF105" s="326"/>
      <c r="BG105" s="326"/>
      <c r="BH105" s="326"/>
      <c r="BI105" s="326"/>
      <c r="BJ105" s="326"/>
      <c r="BK105" s="326"/>
      <c r="BL105" s="326"/>
      <c r="BM105" s="326"/>
      <c r="BN105" s="326"/>
      <c r="BO105" s="326"/>
      <c r="BP105" s="326"/>
      <c r="BQ105" s="326"/>
      <c r="BR105" s="326"/>
      <c r="BS105" s="326"/>
      <c r="BT105" s="326"/>
      <c r="BU105" s="326"/>
      <c r="BV105" s="326"/>
      <c r="BW105" s="326"/>
      <c r="BX105" s="327"/>
      <c r="BY105" s="132"/>
      <c r="BZ105" s="138"/>
      <c r="CB105" s="119"/>
      <c r="CC105" s="119"/>
      <c r="CD105" s="116"/>
      <c r="CE105" s="116"/>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116"/>
      <c r="DH105" s="116"/>
      <c r="DI105" s="116"/>
      <c r="DJ105" s="116"/>
      <c r="DK105" s="75"/>
      <c r="DL105" s="75"/>
      <c r="EN105" s="67" t="s">
        <v>209</v>
      </c>
    </row>
    <row r="106" spans="1:144" s="67" customFormat="1" ht="19.5" customHeight="1" thickBot="1">
      <c r="A106" s="66"/>
      <c r="B106" s="169"/>
      <c r="C106" s="170"/>
      <c r="D106" s="170"/>
      <c r="E106" s="171"/>
      <c r="F106" s="171"/>
      <c r="G106" s="171"/>
      <c r="H106" s="171"/>
      <c r="I106" s="171"/>
      <c r="J106" s="171"/>
      <c r="K106" s="171"/>
      <c r="L106" s="171"/>
      <c r="M106" s="171"/>
      <c r="N106" s="171"/>
      <c r="O106" s="171"/>
      <c r="P106" s="171"/>
      <c r="Q106" s="171"/>
      <c r="R106" s="171"/>
      <c r="S106" s="171"/>
      <c r="T106" s="171"/>
      <c r="U106" s="171"/>
      <c r="V106" s="172"/>
      <c r="W106" s="172"/>
      <c r="X106" s="172"/>
      <c r="Y106" s="172"/>
      <c r="Z106" s="172"/>
      <c r="AA106" s="172"/>
      <c r="AB106" s="172"/>
      <c r="AC106" s="172"/>
      <c r="AD106" s="172"/>
      <c r="AE106" s="172"/>
      <c r="AF106" s="172"/>
      <c r="AG106" s="172"/>
      <c r="AH106" s="173"/>
      <c r="AI106" s="173"/>
      <c r="AJ106" s="173"/>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0"/>
      <c r="BZ106" s="175"/>
      <c r="CB106" s="96"/>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c r="DE106" s="117"/>
      <c r="DF106" s="117"/>
      <c r="DG106" s="117"/>
      <c r="DH106" s="117"/>
      <c r="DI106" s="118"/>
      <c r="DJ106" s="118"/>
    </row>
    <row r="107" spans="1:144">
      <c r="B107" s="159"/>
      <c r="C107" s="160" t="s">
        <v>196</v>
      </c>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0"/>
      <c r="BA107" s="160"/>
      <c r="BB107" s="160"/>
      <c r="BC107" s="160"/>
      <c r="BD107" s="160"/>
      <c r="BE107" s="160"/>
      <c r="BF107" s="160"/>
      <c r="BG107" s="160"/>
      <c r="BH107" s="160"/>
      <c r="BI107" s="160"/>
      <c r="BJ107" s="160"/>
      <c r="BK107" s="160"/>
      <c r="BL107" s="160"/>
      <c r="BM107" s="160"/>
      <c r="BN107" s="160"/>
      <c r="BO107" s="160"/>
      <c r="BP107" s="160"/>
      <c r="BQ107" s="160"/>
      <c r="BR107" s="160"/>
      <c r="BS107" s="160"/>
      <c r="BT107" s="160"/>
      <c r="BU107" s="160"/>
      <c r="BV107" s="160"/>
      <c r="BW107" s="160"/>
      <c r="BX107" s="160"/>
      <c r="BY107" s="160"/>
      <c r="BZ107" s="161"/>
    </row>
    <row r="108" spans="1:144" s="67" customFormat="1" ht="16.5" customHeight="1">
      <c r="A108" s="66"/>
      <c r="B108" s="331"/>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332"/>
      <c r="BJ108" s="332"/>
      <c r="BK108" s="332"/>
      <c r="BL108" s="332"/>
      <c r="BM108" s="332"/>
      <c r="BN108" s="332"/>
      <c r="BO108" s="332"/>
      <c r="BP108" s="332"/>
      <c r="BQ108" s="332"/>
      <c r="BR108" s="332"/>
      <c r="BS108" s="332"/>
      <c r="BT108" s="332"/>
      <c r="BU108" s="332"/>
      <c r="BV108" s="332"/>
      <c r="BW108" s="332"/>
      <c r="BX108" s="332"/>
      <c r="BY108" s="332"/>
      <c r="BZ108" s="333"/>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row>
    <row r="109" spans="1:144" s="67" customFormat="1" ht="16.5" customHeight="1">
      <c r="A109" s="66"/>
      <c r="B109" s="331"/>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332"/>
      <c r="BJ109" s="332"/>
      <c r="BK109" s="332"/>
      <c r="BL109" s="332"/>
      <c r="BM109" s="332"/>
      <c r="BN109" s="332"/>
      <c r="BO109" s="332"/>
      <c r="BP109" s="332"/>
      <c r="BQ109" s="332"/>
      <c r="BR109" s="332"/>
      <c r="BS109" s="332"/>
      <c r="BT109" s="332"/>
      <c r="BU109" s="332"/>
      <c r="BV109" s="332"/>
      <c r="BW109" s="332"/>
      <c r="BX109" s="332"/>
      <c r="BY109" s="332"/>
      <c r="BZ109" s="333"/>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row>
    <row r="110" spans="1:144" s="67" customFormat="1" ht="16.5" customHeight="1">
      <c r="A110" s="66"/>
      <c r="B110" s="331"/>
      <c r="C110" s="332"/>
      <c r="D110" s="332"/>
      <c r="E110" s="332"/>
      <c r="F110" s="332"/>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2"/>
      <c r="AZ110" s="332"/>
      <c r="BA110" s="332"/>
      <c r="BB110" s="332"/>
      <c r="BC110" s="332"/>
      <c r="BD110" s="332"/>
      <c r="BE110" s="332"/>
      <c r="BF110" s="332"/>
      <c r="BG110" s="332"/>
      <c r="BH110" s="332"/>
      <c r="BI110" s="332"/>
      <c r="BJ110" s="332"/>
      <c r="BK110" s="332"/>
      <c r="BL110" s="332"/>
      <c r="BM110" s="332"/>
      <c r="BN110" s="332"/>
      <c r="BO110" s="332"/>
      <c r="BP110" s="332"/>
      <c r="BQ110" s="332"/>
      <c r="BR110" s="332"/>
      <c r="BS110" s="332"/>
      <c r="BT110" s="332"/>
      <c r="BU110" s="332"/>
      <c r="BV110" s="332"/>
      <c r="BW110" s="332"/>
      <c r="BX110" s="332"/>
      <c r="BY110" s="332"/>
      <c r="BZ110" s="333"/>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row>
    <row r="111" spans="1:144" s="67" customFormat="1" ht="16.5" customHeight="1">
      <c r="A111" s="66"/>
      <c r="B111" s="331"/>
      <c r="C111" s="332"/>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2"/>
      <c r="AI111" s="332"/>
      <c r="AJ111" s="332"/>
      <c r="AK111" s="332"/>
      <c r="AL111" s="332"/>
      <c r="AM111" s="332"/>
      <c r="AN111" s="332"/>
      <c r="AO111" s="332"/>
      <c r="AP111" s="332"/>
      <c r="AQ111" s="332"/>
      <c r="AR111" s="332"/>
      <c r="AS111" s="332"/>
      <c r="AT111" s="332"/>
      <c r="AU111" s="332"/>
      <c r="AV111" s="332"/>
      <c r="AW111" s="332"/>
      <c r="AX111" s="332"/>
      <c r="AY111" s="332"/>
      <c r="AZ111" s="332"/>
      <c r="BA111" s="332"/>
      <c r="BB111" s="332"/>
      <c r="BC111" s="332"/>
      <c r="BD111" s="332"/>
      <c r="BE111" s="332"/>
      <c r="BF111" s="332"/>
      <c r="BG111" s="332"/>
      <c r="BH111" s="332"/>
      <c r="BI111" s="332"/>
      <c r="BJ111" s="332"/>
      <c r="BK111" s="332"/>
      <c r="BL111" s="332"/>
      <c r="BM111" s="332"/>
      <c r="BN111" s="332"/>
      <c r="BO111" s="332"/>
      <c r="BP111" s="332"/>
      <c r="BQ111" s="332"/>
      <c r="BR111" s="332"/>
      <c r="BS111" s="332"/>
      <c r="BT111" s="332"/>
      <c r="BU111" s="332"/>
      <c r="BV111" s="332"/>
      <c r="BW111" s="332"/>
      <c r="BX111" s="332"/>
      <c r="BY111" s="332"/>
      <c r="BZ111" s="333"/>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row>
    <row r="112" spans="1:144" s="67" customFormat="1" ht="16.5" customHeight="1">
      <c r="A112" s="66"/>
      <c r="B112" s="331"/>
      <c r="C112" s="332"/>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332"/>
      <c r="AP112" s="332"/>
      <c r="AQ112" s="332"/>
      <c r="AR112" s="332"/>
      <c r="AS112" s="332"/>
      <c r="AT112" s="332"/>
      <c r="AU112" s="332"/>
      <c r="AV112" s="332"/>
      <c r="AW112" s="332"/>
      <c r="AX112" s="332"/>
      <c r="AY112" s="332"/>
      <c r="AZ112" s="332"/>
      <c r="BA112" s="332"/>
      <c r="BB112" s="332"/>
      <c r="BC112" s="332"/>
      <c r="BD112" s="332"/>
      <c r="BE112" s="332"/>
      <c r="BF112" s="332"/>
      <c r="BG112" s="332"/>
      <c r="BH112" s="332"/>
      <c r="BI112" s="332"/>
      <c r="BJ112" s="332"/>
      <c r="BK112" s="332"/>
      <c r="BL112" s="332"/>
      <c r="BM112" s="332"/>
      <c r="BN112" s="332"/>
      <c r="BO112" s="332"/>
      <c r="BP112" s="332"/>
      <c r="BQ112" s="332"/>
      <c r="BR112" s="332"/>
      <c r="BS112" s="332"/>
      <c r="BT112" s="332"/>
      <c r="BU112" s="332"/>
      <c r="BV112" s="332"/>
      <c r="BW112" s="332"/>
      <c r="BX112" s="332"/>
      <c r="BY112" s="332"/>
      <c r="BZ112" s="333"/>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row>
    <row r="113" spans="1:114" s="67" customFormat="1" ht="16.5" customHeight="1">
      <c r="A113" s="66"/>
      <c r="B113" s="331"/>
      <c r="C113" s="332"/>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332"/>
      <c r="AP113" s="332"/>
      <c r="AQ113" s="332"/>
      <c r="AR113" s="332"/>
      <c r="AS113" s="332"/>
      <c r="AT113" s="332"/>
      <c r="AU113" s="332"/>
      <c r="AV113" s="332"/>
      <c r="AW113" s="332"/>
      <c r="AX113" s="332"/>
      <c r="AY113" s="332"/>
      <c r="AZ113" s="332"/>
      <c r="BA113" s="332"/>
      <c r="BB113" s="332"/>
      <c r="BC113" s="332"/>
      <c r="BD113" s="332"/>
      <c r="BE113" s="332"/>
      <c r="BF113" s="332"/>
      <c r="BG113" s="332"/>
      <c r="BH113" s="332"/>
      <c r="BI113" s="332"/>
      <c r="BJ113" s="332"/>
      <c r="BK113" s="332"/>
      <c r="BL113" s="332"/>
      <c r="BM113" s="332"/>
      <c r="BN113" s="332"/>
      <c r="BO113" s="332"/>
      <c r="BP113" s="332"/>
      <c r="BQ113" s="332"/>
      <c r="BR113" s="332"/>
      <c r="BS113" s="332"/>
      <c r="BT113" s="332"/>
      <c r="BU113" s="332"/>
      <c r="BV113" s="332"/>
      <c r="BW113" s="332"/>
      <c r="BX113" s="332"/>
      <c r="BY113" s="332"/>
      <c r="BZ113" s="333"/>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row>
    <row r="114" spans="1:114" s="67" customFormat="1" ht="16.5" customHeight="1">
      <c r="A114" s="66"/>
      <c r="B114" s="331"/>
      <c r="C114" s="332"/>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2"/>
      <c r="AY114" s="332"/>
      <c r="AZ114" s="332"/>
      <c r="BA114" s="332"/>
      <c r="BB114" s="332"/>
      <c r="BC114" s="332"/>
      <c r="BD114" s="332"/>
      <c r="BE114" s="332"/>
      <c r="BF114" s="332"/>
      <c r="BG114" s="332"/>
      <c r="BH114" s="332"/>
      <c r="BI114" s="332"/>
      <c r="BJ114" s="332"/>
      <c r="BK114" s="332"/>
      <c r="BL114" s="332"/>
      <c r="BM114" s="332"/>
      <c r="BN114" s="332"/>
      <c r="BO114" s="332"/>
      <c r="BP114" s="332"/>
      <c r="BQ114" s="332"/>
      <c r="BR114" s="332"/>
      <c r="BS114" s="332"/>
      <c r="BT114" s="332"/>
      <c r="BU114" s="332"/>
      <c r="BV114" s="332"/>
      <c r="BW114" s="332"/>
      <c r="BX114" s="332"/>
      <c r="BY114" s="332"/>
      <c r="BZ114" s="333"/>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row>
    <row r="115" spans="1:114" s="67" customFormat="1" ht="16.5" customHeight="1">
      <c r="A115" s="66"/>
      <c r="B115" s="331"/>
      <c r="C115" s="332"/>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332"/>
      <c r="AP115" s="332"/>
      <c r="AQ115" s="332"/>
      <c r="AR115" s="332"/>
      <c r="AS115" s="332"/>
      <c r="AT115" s="332"/>
      <c r="AU115" s="332"/>
      <c r="AV115" s="332"/>
      <c r="AW115" s="332"/>
      <c r="AX115" s="332"/>
      <c r="AY115" s="332"/>
      <c r="AZ115" s="332"/>
      <c r="BA115" s="332"/>
      <c r="BB115" s="332"/>
      <c r="BC115" s="332"/>
      <c r="BD115" s="332"/>
      <c r="BE115" s="332"/>
      <c r="BF115" s="332"/>
      <c r="BG115" s="332"/>
      <c r="BH115" s="332"/>
      <c r="BI115" s="332"/>
      <c r="BJ115" s="332"/>
      <c r="BK115" s="332"/>
      <c r="BL115" s="332"/>
      <c r="BM115" s="332"/>
      <c r="BN115" s="332"/>
      <c r="BO115" s="332"/>
      <c r="BP115" s="332"/>
      <c r="BQ115" s="332"/>
      <c r="BR115" s="332"/>
      <c r="BS115" s="332"/>
      <c r="BT115" s="332"/>
      <c r="BU115" s="332"/>
      <c r="BV115" s="332"/>
      <c r="BW115" s="332"/>
      <c r="BX115" s="332"/>
      <c r="BY115" s="332"/>
      <c r="BZ115" s="333"/>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row>
    <row r="116" spans="1:114" s="67" customFormat="1" ht="16.5" customHeight="1">
      <c r="A116" s="66"/>
      <c r="B116" s="331"/>
      <c r="C116" s="332"/>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32"/>
      <c r="BA116" s="332"/>
      <c r="BB116" s="332"/>
      <c r="BC116" s="332"/>
      <c r="BD116" s="332"/>
      <c r="BE116" s="332"/>
      <c r="BF116" s="332"/>
      <c r="BG116" s="332"/>
      <c r="BH116" s="332"/>
      <c r="BI116" s="332"/>
      <c r="BJ116" s="332"/>
      <c r="BK116" s="332"/>
      <c r="BL116" s="332"/>
      <c r="BM116" s="332"/>
      <c r="BN116" s="332"/>
      <c r="BO116" s="332"/>
      <c r="BP116" s="332"/>
      <c r="BQ116" s="332"/>
      <c r="BR116" s="332"/>
      <c r="BS116" s="332"/>
      <c r="BT116" s="332"/>
      <c r="BU116" s="332"/>
      <c r="BV116" s="332"/>
      <c r="BW116" s="332"/>
      <c r="BX116" s="332"/>
      <c r="BY116" s="332"/>
      <c r="BZ116" s="333"/>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row>
    <row r="117" spans="1:114" s="67" customFormat="1" ht="16.5" customHeight="1">
      <c r="A117" s="66"/>
      <c r="B117" s="331"/>
      <c r="C117" s="332"/>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2"/>
      <c r="AI117" s="332"/>
      <c r="AJ117" s="332"/>
      <c r="AK117" s="332"/>
      <c r="AL117" s="332"/>
      <c r="AM117" s="332"/>
      <c r="AN117" s="332"/>
      <c r="AO117" s="332"/>
      <c r="AP117" s="332"/>
      <c r="AQ117" s="332"/>
      <c r="AR117" s="332"/>
      <c r="AS117" s="332"/>
      <c r="AT117" s="332"/>
      <c r="AU117" s="332"/>
      <c r="AV117" s="332"/>
      <c r="AW117" s="332"/>
      <c r="AX117" s="332"/>
      <c r="AY117" s="332"/>
      <c r="AZ117" s="332"/>
      <c r="BA117" s="332"/>
      <c r="BB117" s="332"/>
      <c r="BC117" s="332"/>
      <c r="BD117" s="332"/>
      <c r="BE117" s="332"/>
      <c r="BF117" s="332"/>
      <c r="BG117" s="332"/>
      <c r="BH117" s="332"/>
      <c r="BI117" s="332"/>
      <c r="BJ117" s="332"/>
      <c r="BK117" s="332"/>
      <c r="BL117" s="332"/>
      <c r="BM117" s="332"/>
      <c r="BN117" s="332"/>
      <c r="BO117" s="332"/>
      <c r="BP117" s="332"/>
      <c r="BQ117" s="332"/>
      <c r="BR117" s="332"/>
      <c r="BS117" s="332"/>
      <c r="BT117" s="332"/>
      <c r="BU117" s="332"/>
      <c r="BV117" s="332"/>
      <c r="BW117" s="332"/>
      <c r="BX117" s="332"/>
      <c r="BY117" s="332"/>
      <c r="BZ117" s="333"/>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row>
    <row r="118" spans="1:114" s="67" customFormat="1" ht="16.5" customHeight="1">
      <c r="A118" s="66"/>
      <c r="B118" s="331"/>
      <c r="C118" s="332"/>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c r="AI118" s="332"/>
      <c r="AJ118" s="332"/>
      <c r="AK118" s="332"/>
      <c r="AL118" s="332"/>
      <c r="AM118" s="332"/>
      <c r="AN118" s="332"/>
      <c r="AO118" s="332"/>
      <c r="AP118" s="332"/>
      <c r="AQ118" s="332"/>
      <c r="AR118" s="332"/>
      <c r="AS118" s="332"/>
      <c r="AT118" s="332"/>
      <c r="AU118" s="332"/>
      <c r="AV118" s="332"/>
      <c r="AW118" s="332"/>
      <c r="AX118" s="332"/>
      <c r="AY118" s="332"/>
      <c r="AZ118" s="332"/>
      <c r="BA118" s="332"/>
      <c r="BB118" s="332"/>
      <c r="BC118" s="332"/>
      <c r="BD118" s="332"/>
      <c r="BE118" s="332"/>
      <c r="BF118" s="332"/>
      <c r="BG118" s="332"/>
      <c r="BH118" s="332"/>
      <c r="BI118" s="332"/>
      <c r="BJ118" s="332"/>
      <c r="BK118" s="332"/>
      <c r="BL118" s="332"/>
      <c r="BM118" s="332"/>
      <c r="BN118" s="332"/>
      <c r="BO118" s="332"/>
      <c r="BP118" s="332"/>
      <c r="BQ118" s="332"/>
      <c r="BR118" s="332"/>
      <c r="BS118" s="332"/>
      <c r="BT118" s="332"/>
      <c r="BU118" s="332"/>
      <c r="BV118" s="332"/>
      <c r="BW118" s="332"/>
      <c r="BX118" s="332"/>
      <c r="BY118" s="332"/>
      <c r="BZ118" s="333"/>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row>
    <row r="119" spans="1:114" s="67" customFormat="1" ht="16.5" customHeight="1" thickBot="1">
      <c r="A119" s="66"/>
      <c r="B119" s="334"/>
      <c r="C119" s="33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5"/>
      <c r="AP119" s="335"/>
      <c r="AQ119" s="335"/>
      <c r="AR119" s="335"/>
      <c r="AS119" s="335"/>
      <c r="AT119" s="335"/>
      <c r="AU119" s="335"/>
      <c r="AV119" s="335"/>
      <c r="AW119" s="335"/>
      <c r="AX119" s="335"/>
      <c r="AY119" s="335"/>
      <c r="AZ119" s="335"/>
      <c r="BA119" s="335"/>
      <c r="BB119" s="335"/>
      <c r="BC119" s="335"/>
      <c r="BD119" s="335"/>
      <c r="BE119" s="335"/>
      <c r="BF119" s="335"/>
      <c r="BG119" s="335"/>
      <c r="BH119" s="335"/>
      <c r="BI119" s="335"/>
      <c r="BJ119" s="335"/>
      <c r="BK119" s="335"/>
      <c r="BL119" s="335"/>
      <c r="BM119" s="335"/>
      <c r="BN119" s="335"/>
      <c r="BO119" s="335"/>
      <c r="BP119" s="335"/>
      <c r="BQ119" s="335"/>
      <c r="BR119" s="335"/>
      <c r="BS119" s="335"/>
      <c r="BT119" s="335"/>
      <c r="BU119" s="335"/>
      <c r="BV119" s="335"/>
      <c r="BW119" s="335"/>
      <c r="BX119" s="335"/>
      <c r="BY119" s="335"/>
      <c r="BZ119" s="336"/>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row>
    <row r="120" spans="1:114" ht="16.5" customHeight="1">
      <c r="B120" s="159"/>
      <c r="C120" s="313" t="s">
        <v>234</v>
      </c>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60"/>
      <c r="AL120" s="160"/>
      <c r="AM120" s="160"/>
      <c r="AN120" s="160"/>
      <c r="AO120" s="160"/>
      <c r="AP120" s="160"/>
      <c r="AQ120" s="160"/>
      <c r="AR120" s="160"/>
      <c r="AS120" s="160"/>
      <c r="AT120" s="160"/>
      <c r="AU120" s="160"/>
      <c r="AV120" s="160"/>
      <c r="AW120" s="160"/>
      <c r="AX120" s="160"/>
      <c r="AY120" s="160"/>
      <c r="AZ120" s="160"/>
      <c r="BA120" s="160"/>
      <c r="BB120" s="160"/>
      <c r="BC120" s="160"/>
      <c r="BD120" s="160"/>
      <c r="BE120" s="160"/>
      <c r="BF120" s="160"/>
      <c r="BG120" s="160"/>
      <c r="BH120" s="160"/>
      <c r="BI120" s="160"/>
      <c r="BJ120" s="160"/>
      <c r="BK120" s="160"/>
      <c r="BL120" s="160"/>
      <c r="BM120" s="160"/>
      <c r="BN120" s="160"/>
      <c r="BO120" s="160"/>
      <c r="BP120" s="160"/>
      <c r="BQ120" s="160"/>
      <c r="BR120" s="160"/>
      <c r="BS120" s="160"/>
      <c r="BT120" s="160"/>
      <c r="BU120" s="160"/>
      <c r="BV120" s="160"/>
      <c r="BW120" s="160"/>
      <c r="BX120" s="160"/>
      <c r="BY120" s="163"/>
      <c r="BZ120" s="161"/>
      <c r="CB120" s="84"/>
      <c r="CC120" s="84"/>
      <c r="CD120" s="84"/>
      <c r="CE120" s="84"/>
      <c r="CF120" s="84"/>
      <c r="CG120" s="84"/>
      <c r="CH120" s="84"/>
      <c r="CI120" s="84"/>
      <c r="CJ120" s="84"/>
      <c r="CK120" s="84"/>
      <c r="CL120" s="84"/>
      <c r="CM120" s="84"/>
      <c r="CN120" s="84"/>
      <c r="CO120" s="84"/>
      <c r="CP120" s="84"/>
      <c r="CQ120" s="84"/>
      <c r="CR120" s="84"/>
      <c r="CS120" s="84"/>
      <c r="CT120" s="84"/>
      <c r="CU120" s="84"/>
      <c r="CV120" s="84"/>
      <c r="CW120" s="84"/>
      <c r="CX120" s="84"/>
      <c r="CY120" s="84"/>
      <c r="CZ120" s="84"/>
      <c r="DA120" s="84"/>
      <c r="DB120" s="84"/>
      <c r="DC120" s="84"/>
      <c r="DD120" s="84"/>
      <c r="DE120" s="84"/>
      <c r="DF120" s="84"/>
      <c r="DG120" s="84"/>
      <c r="DH120" s="84"/>
      <c r="DI120" s="84"/>
      <c r="DJ120" s="84"/>
    </row>
    <row r="121" spans="1:114" ht="16.5" customHeight="1">
      <c r="B121" s="176"/>
      <c r="C121" s="177"/>
      <c r="D121" s="178"/>
      <c r="E121" s="178"/>
      <c r="F121" s="552" t="s">
        <v>189</v>
      </c>
      <c r="G121" s="552"/>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2"/>
      <c r="AF121" s="552"/>
      <c r="AG121" s="552"/>
      <c r="AH121" s="551" t="s">
        <v>188</v>
      </c>
      <c r="AI121" s="551"/>
      <c r="AJ121" s="551"/>
      <c r="AK121" s="551"/>
      <c r="AL121" s="551"/>
      <c r="AM121" s="551"/>
      <c r="AN121" s="551"/>
      <c r="AO121" s="551"/>
      <c r="AP121" s="551"/>
      <c r="AQ121" s="551"/>
      <c r="AR121" s="551"/>
      <c r="AS121" s="551"/>
      <c r="AT121" s="551"/>
      <c r="AU121" s="551"/>
      <c r="AV121" s="551"/>
      <c r="AW121" s="551"/>
      <c r="AX121" s="551"/>
      <c r="AY121" s="551"/>
      <c r="AZ121" s="555" t="s">
        <v>190</v>
      </c>
      <c r="BA121" s="555"/>
      <c r="BB121" s="555"/>
      <c r="BC121" s="555"/>
      <c r="BD121" s="555"/>
      <c r="BE121" s="555"/>
      <c r="BF121" s="555"/>
      <c r="BG121" s="555"/>
      <c r="BH121" s="555"/>
      <c r="BI121" s="555"/>
      <c r="BJ121" s="555"/>
      <c r="BK121" s="555"/>
      <c r="BL121" s="555"/>
      <c r="BM121" s="555"/>
      <c r="BN121" s="555"/>
      <c r="BO121" s="555"/>
      <c r="BP121" s="555"/>
      <c r="BQ121" s="555"/>
      <c r="BR121" s="555"/>
      <c r="BS121" s="178"/>
      <c r="BT121" s="178"/>
      <c r="BU121" s="178"/>
      <c r="BV121" s="178"/>
      <c r="BW121" s="178"/>
      <c r="BX121" s="178"/>
      <c r="BY121" s="166"/>
      <c r="BZ121" s="135"/>
      <c r="CB121" s="84"/>
      <c r="CC121" s="84"/>
      <c r="CD121" s="84"/>
      <c r="CE121" s="84"/>
      <c r="CF121" s="84"/>
      <c r="CG121" s="84"/>
      <c r="CH121" s="84"/>
      <c r="CI121" s="84"/>
      <c r="CJ121" s="84"/>
      <c r="CK121" s="84"/>
      <c r="CL121" s="84"/>
      <c r="CM121" s="84"/>
      <c r="CN121" s="84"/>
      <c r="CO121" s="84"/>
      <c r="CP121" s="84"/>
      <c r="CQ121" s="84"/>
      <c r="CR121" s="84"/>
      <c r="CS121" s="84"/>
      <c r="CT121" s="84"/>
      <c r="CU121" s="84"/>
      <c r="CV121" s="84"/>
      <c r="CW121" s="84"/>
      <c r="CX121" s="84"/>
      <c r="CY121" s="84"/>
      <c r="CZ121" s="84"/>
      <c r="DA121" s="84"/>
      <c r="DB121" s="84"/>
      <c r="DC121" s="84"/>
      <c r="DD121" s="84"/>
      <c r="DE121" s="84"/>
      <c r="DF121" s="84"/>
      <c r="DG121" s="84"/>
      <c r="DH121" s="84"/>
      <c r="DI121" s="84"/>
      <c r="DJ121" s="84"/>
    </row>
    <row r="122" spans="1:114" ht="16.5" customHeight="1">
      <c r="B122" s="176"/>
      <c r="C122" s="177"/>
      <c r="D122" s="178"/>
      <c r="E122" s="178"/>
      <c r="F122" s="337" t="s">
        <v>219</v>
      </c>
      <c r="G122" s="337"/>
      <c r="H122" s="337"/>
      <c r="I122" s="337"/>
      <c r="J122" s="337"/>
      <c r="K122" s="337"/>
      <c r="L122" s="337"/>
      <c r="M122" s="337"/>
      <c r="N122" s="337"/>
      <c r="O122" s="337"/>
      <c r="P122" s="337"/>
      <c r="Q122" s="337"/>
      <c r="R122" s="337"/>
      <c r="S122" s="337"/>
      <c r="T122" s="337"/>
      <c r="U122" s="337"/>
      <c r="V122" s="337"/>
      <c r="W122" s="337"/>
      <c r="X122" s="337"/>
      <c r="Y122" s="337"/>
      <c r="Z122" s="337"/>
      <c r="AA122" s="337"/>
      <c r="AB122" s="337"/>
      <c r="AC122" s="337"/>
      <c r="AD122" s="337"/>
      <c r="AE122" s="337"/>
      <c r="AF122" s="337"/>
      <c r="AG122" s="337"/>
      <c r="AH122" s="550"/>
      <c r="AI122" s="550"/>
      <c r="AJ122" s="550"/>
      <c r="AK122" s="550"/>
      <c r="AL122" s="550"/>
      <c r="AM122" s="550"/>
      <c r="AN122" s="550"/>
      <c r="AO122" s="550"/>
      <c r="AP122" s="550"/>
      <c r="AQ122" s="550"/>
      <c r="AR122" s="550"/>
      <c r="AS122" s="550"/>
      <c r="AT122" s="550"/>
      <c r="AU122" s="550"/>
      <c r="AV122" s="550"/>
      <c r="AW122" s="550"/>
      <c r="AX122" s="550"/>
      <c r="AY122" s="550"/>
      <c r="AZ122" s="553"/>
      <c r="BA122" s="553"/>
      <c r="BB122" s="553"/>
      <c r="BC122" s="553"/>
      <c r="BD122" s="553"/>
      <c r="BE122" s="553"/>
      <c r="BF122" s="553"/>
      <c r="BG122" s="553"/>
      <c r="BH122" s="553"/>
      <c r="BI122" s="553"/>
      <c r="BJ122" s="553"/>
      <c r="BK122" s="553"/>
      <c r="BL122" s="553"/>
      <c r="BM122" s="553"/>
      <c r="BN122" s="552" t="s">
        <v>191</v>
      </c>
      <c r="BO122" s="552"/>
      <c r="BP122" s="552"/>
      <c r="BQ122" s="552"/>
      <c r="BR122" s="552"/>
      <c r="BS122" s="178"/>
      <c r="BT122" s="178"/>
      <c r="BU122" s="178"/>
      <c r="BV122" s="178"/>
      <c r="BW122" s="178"/>
      <c r="BX122" s="178"/>
      <c r="BY122" s="166"/>
      <c r="BZ122" s="135"/>
      <c r="CB122" s="84"/>
      <c r="CC122" s="84"/>
      <c r="CD122" s="84"/>
      <c r="CE122" s="84"/>
      <c r="CF122" s="84"/>
      <c r="CG122" s="84"/>
      <c r="CH122" s="84"/>
      <c r="CI122" s="84"/>
      <c r="CJ122" s="84"/>
      <c r="CK122" s="84"/>
      <c r="CL122" s="84"/>
      <c r="CM122" s="84"/>
      <c r="CN122" s="84"/>
      <c r="CO122" s="84"/>
      <c r="CP122" s="84"/>
      <c r="CQ122" s="84"/>
      <c r="CR122" s="84"/>
      <c r="CS122" s="84"/>
      <c r="CT122" s="84"/>
      <c r="CU122" s="84"/>
      <c r="CV122" s="84"/>
      <c r="CW122" s="84"/>
      <c r="CX122" s="84"/>
      <c r="CY122" s="84"/>
      <c r="CZ122" s="84"/>
      <c r="DA122" s="84"/>
      <c r="DB122" s="84"/>
      <c r="DC122" s="84"/>
      <c r="DD122" s="84"/>
      <c r="DE122" s="84"/>
      <c r="DF122" s="84"/>
      <c r="DG122" s="84"/>
      <c r="DH122" s="84"/>
      <c r="DI122" s="84"/>
      <c r="DJ122" s="84"/>
    </row>
    <row r="123" spans="1:114" ht="16.5" customHeight="1">
      <c r="B123" s="176"/>
      <c r="C123" s="177"/>
      <c r="D123" s="178"/>
      <c r="E123" s="178"/>
      <c r="F123" s="544" t="s">
        <v>235</v>
      </c>
      <c r="G123" s="545"/>
      <c r="H123" s="545"/>
      <c r="I123" s="545"/>
      <c r="J123" s="545"/>
      <c r="K123" s="545"/>
      <c r="L123" s="545"/>
      <c r="M123" s="545"/>
      <c r="N123" s="545"/>
      <c r="O123" s="545"/>
      <c r="P123" s="545"/>
      <c r="Q123" s="545"/>
      <c r="R123" s="545"/>
      <c r="S123" s="545"/>
      <c r="T123" s="545"/>
      <c r="U123" s="545"/>
      <c r="V123" s="545"/>
      <c r="W123" s="545"/>
      <c r="X123" s="545"/>
      <c r="Y123" s="545"/>
      <c r="Z123" s="545"/>
      <c r="AA123" s="545"/>
      <c r="AB123" s="545"/>
      <c r="AC123" s="545"/>
      <c r="AD123" s="545"/>
      <c r="AE123" s="545"/>
      <c r="AF123" s="545"/>
      <c r="AG123" s="546"/>
      <c r="AH123" s="547"/>
      <c r="AI123" s="548"/>
      <c r="AJ123" s="548"/>
      <c r="AK123" s="548"/>
      <c r="AL123" s="548"/>
      <c r="AM123" s="548"/>
      <c r="AN123" s="548"/>
      <c r="AO123" s="548"/>
      <c r="AP123" s="548"/>
      <c r="AQ123" s="548"/>
      <c r="AR123" s="548"/>
      <c r="AS123" s="548"/>
      <c r="AT123" s="548"/>
      <c r="AU123" s="548"/>
      <c r="AV123" s="548"/>
      <c r="AW123" s="548"/>
      <c r="AX123" s="548"/>
      <c r="AY123" s="549"/>
      <c r="AZ123" s="179"/>
      <c r="BA123" s="180"/>
      <c r="BB123" s="180"/>
      <c r="BC123" s="180"/>
      <c r="BD123" s="180"/>
      <c r="BE123" s="180"/>
      <c r="BF123" s="180"/>
      <c r="BG123" s="180"/>
      <c r="BH123" s="180"/>
      <c r="BI123" s="180"/>
      <c r="BJ123" s="180"/>
      <c r="BK123" s="180"/>
      <c r="BL123" s="180"/>
      <c r="BM123" s="180"/>
      <c r="BN123" s="181"/>
      <c r="BO123" s="181"/>
      <c r="BP123" s="181"/>
      <c r="BQ123" s="181"/>
      <c r="BR123" s="181"/>
      <c r="BS123" s="178"/>
      <c r="BT123" s="178"/>
      <c r="BU123" s="178"/>
      <c r="BV123" s="178"/>
      <c r="BW123" s="178"/>
      <c r="BX123" s="178"/>
      <c r="BY123" s="166"/>
      <c r="BZ123" s="135"/>
      <c r="CB123" s="84"/>
      <c r="CC123" s="84"/>
      <c r="CD123" s="84"/>
      <c r="CE123" s="84"/>
      <c r="CF123" s="84"/>
      <c r="CG123" s="84"/>
      <c r="CH123" s="84"/>
      <c r="CI123" s="84"/>
      <c r="CJ123" s="84"/>
      <c r="CK123" s="84"/>
      <c r="CL123" s="84"/>
      <c r="CM123" s="84"/>
      <c r="CN123" s="84"/>
      <c r="CO123" s="84"/>
      <c r="CP123" s="84"/>
      <c r="CQ123" s="84"/>
      <c r="CR123" s="84"/>
      <c r="CS123" s="84"/>
      <c r="CT123" s="84"/>
      <c r="CU123" s="84"/>
      <c r="CV123" s="84"/>
      <c r="CW123" s="84"/>
      <c r="CX123" s="84"/>
      <c r="CY123" s="84"/>
      <c r="CZ123" s="84"/>
      <c r="DA123" s="84"/>
      <c r="DB123" s="84"/>
      <c r="DC123" s="84"/>
      <c r="DD123" s="84"/>
      <c r="DE123" s="84"/>
      <c r="DF123" s="84"/>
      <c r="DG123" s="84"/>
      <c r="DH123" s="84"/>
      <c r="DI123" s="84"/>
      <c r="DJ123" s="84"/>
    </row>
    <row r="124" spans="1:114" ht="16.5" customHeight="1">
      <c r="B124" s="176"/>
      <c r="C124" s="177"/>
      <c r="D124" s="178"/>
      <c r="E124" s="178"/>
      <c r="F124" s="338" t="s">
        <v>220</v>
      </c>
      <c r="G124" s="338"/>
      <c r="H124" s="338"/>
      <c r="I124" s="338"/>
      <c r="J124" s="338"/>
      <c r="K124" s="338"/>
      <c r="L124" s="338"/>
      <c r="M124" s="338"/>
      <c r="N124" s="338"/>
      <c r="O124" s="338"/>
      <c r="P124" s="338"/>
      <c r="Q124" s="338"/>
      <c r="R124" s="338"/>
      <c r="S124" s="338"/>
      <c r="T124" s="338"/>
      <c r="U124" s="338"/>
      <c r="V124" s="338"/>
      <c r="W124" s="338"/>
      <c r="X124" s="338"/>
      <c r="Y124" s="338"/>
      <c r="Z124" s="338"/>
      <c r="AA124" s="338"/>
      <c r="AB124" s="338"/>
      <c r="AC124" s="338"/>
      <c r="AD124" s="338"/>
      <c r="AE124" s="338"/>
      <c r="AF124" s="338"/>
      <c r="AG124" s="338"/>
      <c r="AH124" s="550"/>
      <c r="AI124" s="550"/>
      <c r="AJ124" s="550"/>
      <c r="AK124" s="550"/>
      <c r="AL124" s="550"/>
      <c r="AM124" s="550"/>
      <c r="AN124" s="550"/>
      <c r="AO124" s="550"/>
      <c r="AP124" s="550"/>
      <c r="AQ124" s="550"/>
      <c r="AR124" s="550"/>
      <c r="AS124" s="550"/>
      <c r="AT124" s="550"/>
      <c r="AU124" s="550"/>
      <c r="AV124" s="550"/>
      <c r="AW124" s="550"/>
      <c r="AX124" s="550"/>
      <c r="AY124" s="550"/>
      <c r="AZ124" s="554"/>
      <c r="BA124" s="554"/>
      <c r="BB124" s="554"/>
      <c r="BC124" s="554"/>
      <c r="BD124" s="554"/>
      <c r="BE124" s="554"/>
      <c r="BF124" s="554"/>
      <c r="BG124" s="554"/>
      <c r="BH124" s="554"/>
      <c r="BI124" s="554"/>
      <c r="BJ124" s="554"/>
      <c r="BK124" s="554"/>
      <c r="BL124" s="554"/>
      <c r="BM124" s="554"/>
      <c r="BN124" s="552" t="s">
        <v>185</v>
      </c>
      <c r="BO124" s="552"/>
      <c r="BP124" s="552"/>
      <c r="BQ124" s="552"/>
      <c r="BR124" s="552"/>
      <c r="BS124" s="178"/>
      <c r="BT124" s="178"/>
      <c r="BU124" s="178"/>
      <c r="BV124" s="178"/>
      <c r="BW124" s="178"/>
      <c r="BX124" s="178"/>
      <c r="BY124" s="166"/>
      <c r="BZ124" s="135"/>
      <c r="CB124" s="84"/>
      <c r="CC124" s="84"/>
      <c r="CD124" s="84"/>
      <c r="CE124" s="84"/>
      <c r="CF124" s="84"/>
      <c r="CG124" s="84"/>
      <c r="CH124" s="84"/>
      <c r="CI124" s="84"/>
      <c r="CJ124" s="84"/>
      <c r="CK124" s="84"/>
      <c r="CL124" s="84"/>
      <c r="CM124" s="84"/>
      <c r="CN124" s="84"/>
      <c r="CO124" s="84"/>
      <c r="CP124" s="84"/>
      <c r="CQ124" s="84"/>
      <c r="CR124" s="84"/>
      <c r="CS124" s="84"/>
      <c r="CT124" s="84"/>
      <c r="CU124" s="84"/>
      <c r="CV124" s="84"/>
      <c r="CW124" s="84"/>
      <c r="CX124" s="84"/>
      <c r="CY124" s="84"/>
      <c r="CZ124" s="84"/>
      <c r="DA124" s="84"/>
      <c r="DB124" s="84"/>
      <c r="DC124" s="84"/>
      <c r="DD124" s="84"/>
      <c r="DE124" s="84"/>
      <c r="DF124" s="84"/>
      <c r="DG124" s="84"/>
      <c r="DH124" s="84"/>
      <c r="DI124" s="84"/>
      <c r="DJ124" s="84"/>
    </row>
    <row r="125" spans="1:114" ht="16.5" customHeight="1">
      <c r="B125" s="176"/>
      <c r="C125" s="177"/>
      <c r="D125" s="178"/>
      <c r="E125" s="178"/>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2"/>
      <c r="AH125" s="183"/>
      <c r="AI125" s="184"/>
      <c r="AJ125" s="184"/>
      <c r="AK125" s="184"/>
      <c r="AL125" s="184"/>
      <c r="AM125" s="184"/>
      <c r="AN125" s="184"/>
      <c r="AO125" s="184"/>
      <c r="AP125" s="184"/>
      <c r="AQ125" s="184"/>
      <c r="AR125" s="184"/>
      <c r="AS125" s="184"/>
      <c r="AT125" s="184"/>
      <c r="AU125" s="184"/>
      <c r="AV125" s="184"/>
      <c r="AW125" s="184"/>
      <c r="AX125" s="184"/>
      <c r="AY125" s="184"/>
      <c r="AZ125" s="185"/>
      <c r="BA125" s="185"/>
      <c r="BB125" s="185"/>
      <c r="BC125" s="185"/>
      <c r="BD125" s="185"/>
      <c r="BE125" s="185"/>
      <c r="BF125" s="185"/>
      <c r="BG125" s="185"/>
      <c r="BH125" s="185"/>
      <c r="BI125" s="185"/>
      <c r="BJ125" s="185"/>
      <c r="BK125" s="185"/>
      <c r="BL125" s="185"/>
      <c r="BM125" s="185"/>
      <c r="BN125" s="184"/>
      <c r="BO125" s="184"/>
      <c r="BP125" s="184"/>
      <c r="BQ125" s="184"/>
      <c r="BR125" s="184"/>
      <c r="BS125" s="178"/>
      <c r="BT125" s="178"/>
      <c r="BU125" s="178"/>
      <c r="BV125" s="178"/>
      <c r="BW125" s="178"/>
      <c r="BX125" s="178"/>
      <c r="BY125" s="166"/>
      <c r="BZ125" s="135"/>
      <c r="CB125" s="84"/>
      <c r="CC125" s="84"/>
      <c r="CD125" s="84"/>
      <c r="CE125" s="84"/>
      <c r="CF125" s="84"/>
      <c r="CG125" s="84"/>
      <c r="CH125" s="84"/>
      <c r="CI125" s="84"/>
      <c r="CJ125" s="84"/>
      <c r="CK125" s="84"/>
      <c r="CL125" s="84"/>
      <c r="CM125" s="84"/>
      <c r="CN125" s="84"/>
      <c r="CO125" s="84"/>
      <c r="CP125" s="84"/>
      <c r="CQ125" s="84"/>
      <c r="CR125" s="84"/>
      <c r="CS125" s="84"/>
      <c r="CT125" s="84"/>
      <c r="CU125" s="84"/>
      <c r="CV125" s="84"/>
      <c r="CW125" s="84"/>
      <c r="CX125" s="84"/>
      <c r="CY125" s="84"/>
      <c r="CZ125" s="84"/>
      <c r="DA125" s="84"/>
      <c r="DB125" s="84"/>
      <c r="DC125" s="84"/>
      <c r="DD125" s="84"/>
      <c r="DE125" s="84"/>
      <c r="DF125" s="84"/>
      <c r="DG125" s="84"/>
      <c r="DH125" s="84"/>
      <c r="DI125" s="84"/>
      <c r="DJ125" s="84"/>
    </row>
    <row r="126" spans="1:114" ht="16.5" customHeight="1">
      <c r="B126" s="176"/>
      <c r="C126" s="177"/>
      <c r="D126" s="178"/>
      <c r="E126" s="178"/>
      <c r="F126" s="536" t="s">
        <v>236</v>
      </c>
      <c r="G126" s="537"/>
      <c r="H126" s="537"/>
      <c r="I126" s="537"/>
      <c r="J126" s="537"/>
      <c r="K126" s="537"/>
      <c r="L126" s="537"/>
      <c r="M126" s="537"/>
      <c r="N126" s="537"/>
      <c r="O126" s="537"/>
      <c r="P126" s="537"/>
      <c r="Q126" s="537"/>
      <c r="R126" s="537"/>
      <c r="S126" s="537"/>
      <c r="T126" s="537"/>
      <c r="U126" s="537"/>
      <c r="V126" s="537"/>
      <c r="W126" s="537"/>
      <c r="X126" s="537"/>
      <c r="Y126" s="537"/>
      <c r="Z126" s="537"/>
      <c r="AA126" s="537"/>
      <c r="AB126" s="537"/>
      <c r="AC126" s="537"/>
      <c r="AD126" s="537"/>
      <c r="AE126" s="537"/>
      <c r="AF126" s="537"/>
      <c r="AG126" s="538"/>
      <c r="AH126" s="539"/>
      <c r="AI126" s="540"/>
      <c r="AJ126" s="540"/>
      <c r="AK126" s="540"/>
      <c r="AL126" s="540"/>
      <c r="AM126" s="540"/>
      <c r="AN126" s="540"/>
      <c r="AO126" s="384" t="s">
        <v>133</v>
      </c>
      <c r="AP126" s="384"/>
      <c r="AQ126" s="387"/>
      <c r="AR126" s="186"/>
      <c r="AS126" s="186"/>
      <c r="AT126" s="186"/>
      <c r="AU126" s="186"/>
      <c r="AV126" s="186"/>
      <c r="AW126" s="186"/>
      <c r="AX126" s="186"/>
      <c r="AY126" s="186"/>
      <c r="AZ126" s="187"/>
      <c r="BA126" s="187"/>
      <c r="BB126" s="187"/>
      <c r="BC126" s="187"/>
      <c r="BD126" s="187"/>
      <c r="BE126" s="187"/>
      <c r="BF126" s="187"/>
      <c r="BG126" s="187"/>
      <c r="BH126" s="187"/>
      <c r="BI126" s="187"/>
      <c r="BJ126" s="187"/>
      <c r="BK126" s="187"/>
      <c r="BL126" s="187"/>
      <c r="BM126" s="187"/>
      <c r="BN126" s="183"/>
      <c r="BO126" s="183"/>
      <c r="BP126" s="183"/>
      <c r="BQ126" s="183"/>
      <c r="BR126" s="183"/>
      <c r="BS126" s="178"/>
      <c r="BT126" s="178"/>
      <c r="BU126" s="178"/>
      <c r="BV126" s="178"/>
      <c r="BW126" s="178"/>
      <c r="BX126" s="178"/>
      <c r="BY126" s="166"/>
      <c r="BZ126" s="135"/>
      <c r="CB126" s="84"/>
      <c r="CC126" s="84"/>
      <c r="CD126" s="84"/>
      <c r="CE126" s="84"/>
      <c r="CF126" s="84"/>
      <c r="CG126" s="84"/>
      <c r="CH126" s="84"/>
      <c r="CI126" s="84"/>
      <c r="CJ126" s="84"/>
      <c r="CK126" s="84"/>
      <c r="CL126" s="84"/>
      <c r="CM126" s="84"/>
      <c r="CN126" s="84"/>
      <c r="CO126" s="84"/>
      <c r="CP126" s="84"/>
      <c r="CQ126" s="84"/>
      <c r="CR126" s="84"/>
      <c r="CS126" s="84"/>
      <c r="CT126" s="84"/>
      <c r="CU126" s="84"/>
      <c r="CV126" s="84"/>
      <c r="CW126" s="84"/>
      <c r="CX126" s="84"/>
      <c r="CY126" s="84"/>
      <c r="CZ126" s="84"/>
      <c r="DA126" s="84"/>
      <c r="DB126" s="84"/>
      <c r="DC126" s="84"/>
      <c r="DD126" s="84"/>
      <c r="DE126" s="84"/>
      <c r="DF126" s="84"/>
      <c r="DG126" s="84"/>
      <c r="DH126" s="84"/>
      <c r="DI126" s="84"/>
      <c r="DJ126" s="84"/>
    </row>
    <row r="127" spans="1:114" ht="16.5" customHeight="1" thickBot="1">
      <c r="B127" s="188"/>
      <c r="C127" s="189"/>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c r="BC127" s="190"/>
      <c r="BD127" s="190"/>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1"/>
      <c r="BZ127" s="192"/>
      <c r="CB127" s="84"/>
      <c r="CC127" s="84"/>
      <c r="CD127" s="84"/>
      <c r="CE127" s="84"/>
      <c r="CF127" s="84"/>
      <c r="CG127" s="84"/>
      <c r="CH127" s="84"/>
      <c r="CI127" s="84"/>
      <c r="CJ127" s="84"/>
      <c r="CK127" s="84"/>
      <c r="CL127" s="84"/>
      <c r="CM127" s="84"/>
      <c r="CN127" s="84"/>
      <c r="CO127" s="84"/>
      <c r="CP127" s="84"/>
      <c r="CQ127" s="84"/>
      <c r="CR127" s="84"/>
      <c r="CS127" s="84"/>
      <c r="CT127" s="84"/>
      <c r="CU127" s="84"/>
      <c r="CV127" s="84"/>
      <c r="CW127" s="84"/>
      <c r="CX127" s="84"/>
      <c r="CY127" s="84"/>
      <c r="CZ127" s="84"/>
      <c r="DA127" s="84"/>
      <c r="DB127" s="84"/>
      <c r="DC127" s="84"/>
      <c r="DD127" s="84"/>
      <c r="DE127" s="84"/>
      <c r="DF127" s="84"/>
      <c r="DG127" s="84"/>
      <c r="DH127" s="84"/>
      <c r="DI127" s="84"/>
      <c r="DJ127" s="84"/>
    </row>
    <row r="128" spans="1:114" ht="16.5" customHeight="1">
      <c r="B128" s="176"/>
      <c r="C128" s="424" t="s">
        <v>217</v>
      </c>
      <c r="D128" s="424"/>
      <c r="E128" s="424"/>
      <c r="F128" s="424"/>
      <c r="G128" s="424"/>
      <c r="H128" s="424"/>
      <c r="I128" s="424"/>
      <c r="J128" s="424"/>
      <c r="K128" s="424"/>
      <c r="L128" s="424"/>
      <c r="M128" s="424"/>
      <c r="N128" s="424"/>
      <c r="O128" s="424"/>
      <c r="P128" s="424"/>
      <c r="Q128" s="424"/>
      <c r="R128" s="424"/>
      <c r="S128" s="424"/>
      <c r="T128" s="424"/>
      <c r="U128" s="424"/>
      <c r="V128" s="424"/>
      <c r="W128" s="424"/>
      <c r="X128" s="424"/>
      <c r="Y128" s="424"/>
      <c r="Z128" s="424"/>
      <c r="AA128" s="424"/>
      <c r="AB128" s="424"/>
      <c r="AC128" s="424"/>
      <c r="AD128" s="424"/>
      <c r="AE128" s="424"/>
      <c r="AF128" s="424"/>
      <c r="AG128" s="424"/>
      <c r="AH128" s="424"/>
      <c r="AI128" s="424"/>
      <c r="AJ128" s="424"/>
      <c r="AK128" s="424"/>
      <c r="AL128" s="424"/>
      <c r="AM128" s="424"/>
      <c r="AN128" s="424"/>
      <c r="AO128" s="424"/>
      <c r="AP128" s="424"/>
      <c r="AQ128" s="424"/>
      <c r="AR128" s="424"/>
      <c r="AS128" s="424"/>
      <c r="AT128" s="424"/>
      <c r="AU128" s="424"/>
      <c r="AV128" s="424"/>
      <c r="AW128" s="424"/>
      <c r="AX128" s="424"/>
      <c r="AY128" s="424"/>
      <c r="AZ128" s="424"/>
      <c r="BA128" s="424"/>
      <c r="BB128" s="424"/>
      <c r="BC128" s="424"/>
      <c r="BD128" s="424"/>
      <c r="BE128" s="424"/>
      <c r="BF128" s="424"/>
      <c r="BG128" s="424"/>
      <c r="BH128" s="424"/>
      <c r="BI128" s="424"/>
      <c r="BJ128" s="424"/>
      <c r="BK128" s="424"/>
      <c r="BL128" s="424"/>
      <c r="BM128" s="424"/>
      <c r="BN128" s="424"/>
      <c r="BO128" s="424"/>
      <c r="BP128" s="424"/>
      <c r="BQ128" s="424"/>
      <c r="BR128" s="424"/>
      <c r="BS128" s="424"/>
      <c r="BT128" s="424"/>
      <c r="BU128" s="424"/>
      <c r="BV128" s="424"/>
      <c r="BW128" s="424"/>
      <c r="BX128" s="424"/>
      <c r="BY128" s="166"/>
      <c r="BZ128" s="135"/>
      <c r="CB128" s="84"/>
      <c r="CC128" s="84"/>
      <c r="CD128" s="84"/>
      <c r="CE128" s="84"/>
      <c r="CF128" s="84"/>
      <c r="CG128" s="84"/>
      <c r="CH128" s="84"/>
      <c r="CI128" s="84"/>
      <c r="CJ128" s="84"/>
      <c r="CK128" s="84"/>
      <c r="CL128" s="84"/>
      <c r="CM128" s="84"/>
      <c r="CN128" s="84"/>
      <c r="CO128" s="84"/>
      <c r="CP128" s="84"/>
      <c r="CQ128" s="84"/>
      <c r="CR128" s="84"/>
      <c r="CS128" s="84"/>
      <c r="CT128" s="84"/>
      <c r="CU128" s="84"/>
      <c r="CV128" s="84"/>
      <c r="CW128" s="84"/>
      <c r="CX128" s="84"/>
      <c r="CY128" s="84"/>
      <c r="CZ128" s="84"/>
      <c r="DA128" s="84"/>
      <c r="DB128" s="84"/>
      <c r="DC128" s="84"/>
      <c r="DD128" s="84"/>
      <c r="DE128" s="84"/>
      <c r="DF128" s="84"/>
      <c r="DG128" s="84"/>
      <c r="DH128" s="84"/>
      <c r="DI128" s="84"/>
      <c r="DJ128" s="84"/>
    </row>
    <row r="129" spans="1:114" s="67" customFormat="1" ht="16.5" customHeight="1">
      <c r="A129" s="66"/>
      <c r="B129" s="331"/>
      <c r="C129" s="332"/>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32"/>
      <c r="AV129" s="332"/>
      <c r="AW129" s="332"/>
      <c r="AX129" s="332"/>
      <c r="AY129" s="332"/>
      <c r="AZ129" s="332"/>
      <c r="BA129" s="332"/>
      <c r="BB129" s="332"/>
      <c r="BC129" s="332"/>
      <c r="BD129" s="332"/>
      <c r="BE129" s="332"/>
      <c r="BF129" s="332"/>
      <c r="BG129" s="332"/>
      <c r="BH129" s="332"/>
      <c r="BI129" s="332"/>
      <c r="BJ129" s="332"/>
      <c r="BK129" s="332"/>
      <c r="BL129" s="332"/>
      <c r="BM129" s="332"/>
      <c r="BN129" s="332"/>
      <c r="BO129" s="332"/>
      <c r="BP129" s="332"/>
      <c r="BQ129" s="332"/>
      <c r="BR129" s="332"/>
      <c r="BS129" s="332"/>
      <c r="BT129" s="332"/>
      <c r="BU129" s="332"/>
      <c r="BV129" s="332"/>
      <c r="BW129" s="332"/>
      <c r="BX129" s="332"/>
      <c r="BY129" s="332"/>
      <c r="BZ129" s="333"/>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row>
    <row r="130" spans="1:114" s="67" customFormat="1" ht="16.5" customHeight="1">
      <c r="A130" s="66"/>
      <c r="B130" s="331"/>
      <c r="C130" s="332"/>
      <c r="D130" s="332"/>
      <c r="E130" s="332"/>
      <c r="F130" s="332"/>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32"/>
      <c r="AV130" s="332"/>
      <c r="AW130" s="332"/>
      <c r="AX130" s="332"/>
      <c r="AY130" s="332"/>
      <c r="AZ130" s="332"/>
      <c r="BA130" s="332"/>
      <c r="BB130" s="332"/>
      <c r="BC130" s="332"/>
      <c r="BD130" s="332"/>
      <c r="BE130" s="332"/>
      <c r="BF130" s="332"/>
      <c r="BG130" s="332"/>
      <c r="BH130" s="332"/>
      <c r="BI130" s="332"/>
      <c r="BJ130" s="332"/>
      <c r="BK130" s="332"/>
      <c r="BL130" s="332"/>
      <c r="BM130" s="332"/>
      <c r="BN130" s="332"/>
      <c r="BO130" s="332"/>
      <c r="BP130" s="332"/>
      <c r="BQ130" s="332"/>
      <c r="BR130" s="332"/>
      <c r="BS130" s="332"/>
      <c r="BT130" s="332"/>
      <c r="BU130" s="332"/>
      <c r="BV130" s="332"/>
      <c r="BW130" s="332"/>
      <c r="BX130" s="332"/>
      <c r="BY130" s="332"/>
      <c r="BZ130" s="333"/>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c r="CY130" s="95"/>
      <c r="CZ130" s="95"/>
      <c r="DA130" s="95"/>
      <c r="DB130" s="95"/>
      <c r="DC130" s="95"/>
      <c r="DD130" s="95"/>
      <c r="DE130" s="95"/>
      <c r="DF130" s="95"/>
      <c r="DG130" s="95"/>
      <c r="DH130" s="95"/>
      <c r="DI130" s="95"/>
      <c r="DJ130" s="95"/>
    </row>
    <row r="131" spans="1:114" s="67" customFormat="1" ht="16.5" customHeight="1">
      <c r="A131" s="66"/>
      <c r="B131" s="331"/>
      <c r="C131" s="332"/>
      <c r="D131" s="332"/>
      <c r="E131" s="332"/>
      <c r="F131" s="332"/>
      <c r="G131" s="332"/>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2"/>
      <c r="AF131" s="332"/>
      <c r="AG131" s="332"/>
      <c r="AH131" s="332"/>
      <c r="AI131" s="332"/>
      <c r="AJ131" s="332"/>
      <c r="AK131" s="332"/>
      <c r="AL131" s="332"/>
      <c r="AM131" s="332"/>
      <c r="AN131" s="332"/>
      <c r="AO131" s="332"/>
      <c r="AP131" s="332"/>
      <c r="AQ131" s="332"/>
      <c r="AR131" s="332"/>
      <c r="AS131" s="332"/>
      <c r="AT131" s="332"/>
      <c r="AU131" s="332"/>
      <c r="AV131" s="332"/>
      <c r="AW131" s="332"/>
      <c r="AX131" s="332"/>
      <c r="AY131" s="332"/>
      <c r="AZ131" s="332"/>
      <c r="BA131" s="332"/>
      <c r="BB131" s="332"/>
      <c r="BC131" s="332"/>
      <c r="BD131" s="332"/>
      <c r="BE131" s="332"/>
      <c r="BF131" s="332"/>
      <c r="BG131" s="332"/>
      <c r="BH131" s="332"/>
      <c r="BI131" s="332"/>
      <c r="BJ131" s="332"/>
      <c r="BK131" s="332"/>
      <c r="BL131" s="332"/>
      <c r="BM131" s="332"/>
      <c r="BN131" s="332"/>
      <c r="BO131" s="332"/>
      <c r="BP131" s="332"/>
      <c r="BQ131" s="332"/>
      <c r="BR131" s="332"/>
      <c r="BS131" s="332"/>
      <c r="BT131" s="332"/>
      <c r="BU131" s="332"/>
      <c r="BV131" s="332"/>
      <c r="BW131" s="332"/>
      <c r="BX131" s="332"/>
      <c r="BY131" s="332"/>
      <c r="BZ131" s="333"/>
      <c r="CB131" s="95"/>
      <c r="CC131" s="95"/>
      <c r="CD131" s="95"/>
      <c r="CE131" s="95"/>
      <c r="CF131" s="95"/>
      <c r="CG131" s="95"/>
      <c r="CH131" s="95"/>
      <c r="CI131" s="95"/>
      <c r="CJ131" s="95"/>
      <c r="CK131" s="95"/>
      <c r="CL131" s="95"/>
      <c r="CM131" s="95"/>
      <c r="CN131" s="95"/>
      <c r="CO131" s="95"/>
      <c r="CP131" s="95"/>
      <c r="CQ131" s="95"/>
      <c r="CR131" s="95"/>
      <c r="CS131" s="95"/>
      <c r="CT131" s="95"/>
      <c r="CU131" s="95"/>
      <c r="CV131" s="95"/>
      <c r="CW131" s="95"/>
      <c r="CX131" s="95"/>
      <c r="CY131" s="95"/>
      <c r="CZ131" s="95"/>
      <c r="DA131" s="95"/>
      <c r="DB131" s="95"/>
      <c r="DC131" s="95"/>
      <c r="DD131" s="95"/>
      <c r="DE131" s="95"/>
      <c r="DF131" s="95"/>
      <c r="DG131" s="95"/>
      <c r="DH131" s="95"/>
      <c r="DI131" s="95"/>
      <c r="DJ131" s="95"/>
    </row>
    <row r="132" spans="1:114" s="67" customFormat="1" ht="16.5" customHeight="1" thickBot="1">
      <c r="A132" s="66"/>
      <c r="B132" s="334"/>
      <c r="C132" s="335"/>
      <c r="D132" s="335"/>
      <c r="E132" s="335"/>
      <c r="F132" s="335"/>
      <c r="G132" s="335"/>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335"/>
      <c r="AX132" s="335"/>
      <c r="AY132" s="335"/>
      <c r="AZ132" s="335"/>
      <c r="BA132" s="335"/>
      <c r="BB132" s="335"/>
      <c r="BC132" s="335"/>
      <c r="BD132" s="335"/>
      <c r="BE132" s="335"/>
      <c r="BF132" s="335"/>
      <c r="BG132" s="335"/>
      <c r="BH132" s="335"/>
      <c r="BI132" s="335"/>
      <c r="BJ132" s="335"/>
      <c r="BK132" s="335"/>
      <c r="BL132" s="335"/>
      <c r="BM132" s="335"/>
      <c r="BN132" s="335"/>
      <c r="BO132" s="335"/>
      <c r="BP132" s="335"/>
      <c r="BQ132" s="335"/>
      <c r="BR132" s="335"/>
      <c r="BS132" s="335"/>
      <c r="BT132" s="335"/>
      <c r="BU132" s="335"/>
      <c r="BV132" s="335"/>
      <c r="BW132" s="335"/>
      <c r="BX132" s="335"/>
      <c r="BY132" s="335"/>
      <c r="BZ132" s="336"/>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5"/>
      <c r="DJ132" s="95"/>
    </row>
    <row r="133" spans="1:114" ht="17.25" customHeight="1">
      <c r="B133" s="311"/>
      <c r="C133" s="312" t="s">
        <v>142</v>
      </c>
      <c r="D133" s="310"/>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0"/>
      <c r="AN133" s="310"/>
      <c r="AO133" s="310"/>
      <c r="AP133" s="310"/>
      <c r="AQ133" s="310"/>
      <c r="AR133" s="310"/>
      <c r="AS133" s="310"/>
      <c r="AT133" s="310"/>
      <c r="AU133" s="310"/>
      <c r="AV133" s="310"/>
      <c r="AW133" s="310"/>
      <c r="AX133" s="310"/>
      <c r="AY133" s="310"/>
      <c r="AZ133" s="310"/>
      <c r="BA133" s="310"/>
      <c r="BB133" s="310"/>
      <c r="BC133" s="194"/>
      <c r="BD133" s="194"/>
      <c r="BE133" s="194"/>
      <c r="BF133" s="194"/>
      <c r="BG133" s="194"/>
      <c r="BH133" s="194"/>
      <c r="BI133" s="194"/>
      <c r="BJ133" s="194"/>
      <c r="BK133" s="194"/>
      <c r="BL133" s="194"/>
      <c r="BM133" s="194"/>
      <c r="BN133" s="194"/>
      <c r="BO133" s="194"/>
      <c r="BP133" s="194"/>
      <c r="BQ133" s="194"/>
      <c r="BR133" s="194"/>
      <c r="BS133" s="194"/>
      <c r="BT133" s="194"/>
      <c r="BU133" s="194"/>
      <c r="BV133" s="194"/>
      <c r="BW133" s="194"/>
      <c r="BX133" s="194"/>
      <c r="BY133" s="194"/>
      <c r="BZ133" s="195"/>
    </row>
    <row r="134" spans="1:114" ht="17.25" customHeight="1">
      <c r="B134" s="193"/>
      <c r="C134" s="194"/>
      <c r="D134" s="196" t="s">
        <v>141</v>
      </c>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c r="AR134" s="194"/>
      <c r="AS134" s="194"/>
      <c r="AT134" s="194"/>
      <c r="AU134" s="194"/>
      <c r="AV134" s="194"/>
      <c r="AW134" s="194"/>
      <c r="AX134" s="194"/>
      <c r="AY134" s="194"/>
      <c r="AZ134" s="194"/>
      <c r="BA134" s="194"/>
      <c r="BB134" s="194"/>
      <c r="BC134" s="194"/>
      <c r="BD134" s="194"/>
      <c r="BE134" s="194"/>
      <c r="BF134" s="194"/>
      <c r="BG134" s="194"/>
      <c r="BH134" s="194"/>
      <c r="BI134" s="194"/>
      <c r="BJ134" s="194"/>
      <c r="BK134" s="194"/>
      <c r="BL134" s="194"/>
      <c r="BM134" s="194"/>
      <c r="BN134" s="194"/>
      <c r="BO134" s="194"/>
      <c r="BP134" s="194"/>
      <c r="BQ134" s="194"/>
      <c r="BR134" s="194"/>
      <c r="BS134" s="194"/>
      <c r="BT134" s="194"/>
      <c r="BU134" s="194"/>
      <c r="BV134" s="194"/>
      <c r="BW134" s="194"/>
      <c r="BX134" s="194"/>
      <c r="BY134" s="194"/>
      <c r="BZ134" s="195"/>
      <c r="CB134" s="85"/>
      <c r="CC134" s="85"/>
      <c r="CD134" s="85"/>
      <c r="CE134" s="85"/>
      <c r="CF134" s="85"/>
      <c r="CG134" s="85"/>
      <c r="CH134" s="85"/>
      <c r="CI134" s="85"/>
      <c r="CJ134" s="85"/>
      <c r="CK134" s="85"/>
      <c r="CL134" s="85"/>
      <c r="CM134" s="85"/>
      <c r="CN134" s="85"/>
      <c r="CO134" s="85"/>
      <c r="CP134" s="85"/>
      <c r="CQ134" s="85"/>
      <c r="CR134" s="85"/>
      <c r="CS134" s="85"/>
      <c r="CT134" s="85"/>
      <c r="CU134" s="85"/>
      <c r="CV134" s="85"/>
      <c r="CW134" s="85"/>
      <c r="CX134" s="85"/>
      <c r="CY134" s="85"/>
      <c r="CZ134" s="85"/>
      <c r="DA134" s="85"/>
      <c r="DB134" s="85"/>
      <c r="DC134" s="85"/>
      <c r="DD134" s="85"/>
      <c r="DE134" s="85"/>
      <c r="DF134" s="85"/>
      <c r="DG134" s="85"/>
      <c r="DH134" s="85"/>
      <c r="DI134" s="85"/>
      <c r="DJ134" s="85"/>
    </row>
    <row r="135" spans="1:114" ht="17.25" customHeight="1">
      <c r="B135" s="193"/>
      <c r="C135" s="194"/>
      <c r="D135" s="194"/>
      <c r="E135" s="564" t="s">
        <v>129</v>
      </c>
      <c r="F135" s="564"/>
      <c r="G135" s="564"/>
      <c r="H135" s="564"/>
      <c r="I135" s="564"/>
      <c r="J135" s="564"/>
      <c r="K135" s="564"/>
      <c r="L135" s="564"/>
      <c r="M135" s="564"/>
      <c r="N135" s="564"/>
      <c r="O135" s="564"/>
      <c r="P135" s="564"/>
      <c r="Q135" s="564"/>
      <c r="R135" s="564"/>
      <c r="S135" s="564"/>
      <c r="T135" s="564"/>
      <c r="U135" s="564"/>
      <c r="V135" s="564"/>
      <c r="W135" s="564"/>
      <c r="X135" s="564"/>
      <c r="Y135" s="564"/>
      <c r="Z135" s="564"/>
      <c r="AA135" s="564"/>
      <c r="AB135" s="564"/>
      <c r="AC135" s="564"/>
      <c r="AD135" s="564"/>
      <c r="AE135" s="564"/>
      <c r="AF135" s="564"/>
      <c r="AG135" s="564"/>
      <c r="AH135" s="564"/>
      <c r="AI135" s="564"/>
      <c r="AJ135" s="564"/>
      <c r="AK135" s="564"/>
      <c r="AL135" s="564"/>
      <c r="AM135" s="564"/>
      <c r="AN135" s="564"/>
      <c r="AO135" s="564"/>
      <c r="AP135" s="194"/>
      <c r="AQ135" s="194"/>
      <c r="AR135" s="194"/>
      <c r="AS135" s="194"/>
      <c r="AT135" s="194"/>
      <c r="AU135" s="194"/>
      <c r="AV135" s="194"/>
      <c r="AW135" s="194"/>
      <c r="AX135" s="194"/>
      <c r="AY135" s="194"/>
      <c r="AZ135" s="194"/>
      <c r="BA135" s="194"/>
      <c r="BB135" s="194"/>
      <c r="BC135" s="194"/>
      <c r="BD135" s="194"/>
      <c r="BE135" s="194"/>
      <c r="BF135" s="194"/>
      <c r="BG135" s="194"/>
      <c r="BH135" s="194"/>
      <c r="BI135" s="194"/>
      <c r="BJ135" s="194"/>
      <c r="BK135" s="194"/>
      <c r="BL135" s="194"/>
      <c r="BM135" s="194"/>
      <c r="BN135" s="194"/>
      <c r="BO135" s="194"/>
      <c r="BP135" s="194"/>
      <c r="BQ135" s="194"/>
      <c r="BR135" s="194"/>
      <c r="BS135" s="194"/>
      <c r="BT135" s="194"/>
      <c r="BU135" s="194"/>
      <c r="BV135" s="194"/>
      <c r="BW135" s="194"/>
      <c r="BX135" s="194"/>
      <c r="BY135" s="194"/>
      <c r="BZ135" s="195"/>
      <c r="CB135" s="85"/>
      <c r="CC135" s="85"/>
      <c r="CD135" s="85"/>
      <c r="CE135" s="85"/>
      <c r="CF135" s="85"/>
      <c r="CG135" s="85"/>
      <c r="CH135" s="85"/>
      <c r="CI135" s="85"/>
      <c r="CJ135" s="85"/>
      <c r="CK135" s="85"/>
      <c r="CL135" s="85"/>
      <c r="CM135" s="85"/>
      <c r="CN135" s="85"/>
      <c r="CO135" s="85"/>
      <c r="CP135" s="85"/>
      <c r="CQ135" s="85"/>
      <c r="CR135" s="85"/>
      <c r="CS135" s="85"/>
      <c r="CT135" s="85"/>
      <c r="CU135" s="85"/>
      <c r="CV135" s="85"/>
      <c r="CW135" s="85"/>
      <c r="CX135" s="85"/>
      <c r="CY135" s="85"/>
      <c r="CZ135" s="85"/>
      <c r="DA135" s="85"/>
      <c r="DB135" s="85"/>
      <c r="DC135" s="85"/>
      <c r="DD135" s="85"/>
      <c r="DE135" s="85"/>
      <c r="DF135" s="85"/>
      <c r="DG135" s="85"/>
      <c r="DH135" s="85"/>
      <c r="DI135" s="85"/>
      <c r="DJ135" s="85"/>
    </row>
    <row r="136" spans="1:114" s="67" customFormat="1" ht="17.25" customHeight="1">
      <c r="A136" s="66">
        <v>8</v>
      </c>
      <c r="B136" s="120"/>
      <c r="C136" s="121"/>
      <c r="D136" s="121"/>
      <c r="E136" s="121"/>
      <c r="F136" s="121"/>
      <c r="G136" s="121"/>
      <c r="H136" s="121"/>
      <c r="I136" s="121" t="s">
        <v>130</v>
      </c>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c r="AY136" s="121"/>
      <c r="AZ136" s="121"/>
      <c r="BA136" s="121"/>
      <c r="BB136" s="121"/>
      <c r="BC136" s="121"/>
      <c r="BD136" s="121"/>
      <c r="BE136" s="121"/>
      <c r="BF136" s="121"/>
      <c r="BG136" s="121"/>
      <c r="BH136" s="121"/>
      <c r="BI136" s="121"/>
      <c r="BJ136" s="121"/>
      <c r="BK136" s="121"/>
      <c r="BL136" s="121"/>
      <c r="BM136" s="121"/>
      <c r="BN136" s="121"/>
      <c r="BO136" s="121"/>
      <c r="BP136" s="121"/>
      <c r="BQ136" s="121"/>
      <c r="BR136" s="121"/>
      <c r="BS136" s="121"/>
      <c r="BT136" s="121"/>
      <c r="BU136" s="121"/>
      <c r="BV136" s="121"/>
      <c r="BW136" s="121"/>
      <c r="BX136" s="121"/>
      <c r="BY136" s="121"/>
      <c r="BZ136" s="122"/>
      <c r="CA136" s="97"/>
      <c r="CB136" s="98"/>
      <c r="CC136" s="98"/>
      <c r="CD136" s="98"/>
      <c r="CE136" s="98"/>
      <c r="CF136" s="98"/>
      <c r="CG136" s="98"/>
      <c r="CH136" s="98"/>
    </row>
    <row r="137" spans="1:114" s="67" customFormat="1" ht="17.25" customHeight="1">
      <c r="A137" s="66">
        <v>9</v>
      </c>
      <c r="B137" s="120"/>
      <c r="C137" s="121"/>
      <c r="D137" s="121"/>
      <c r="E137" s="121"/>
      <c r="F137" s="121"/>
      <c r="G137" s="121"/>
      <c r="H137" s="121"/>
      <c r="I137" s="328" t="s">
        <v>140</v>
      </c>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328"/>
      <c r="AN137" s="328"/>
      <c r="AO137" s="328"/>
      <c r="AP137" s="328"/>
      <c r="AQ137" s="328"/>
      <c r="AR137" s="328"/>
      <c r="AS137" s="328"/>
      <c r="AT137" s="328"/>
      <c r="AU137" s="328"/>
      <c r="AV137" s="328"/>
      <c r="AW137" s="328"/>
      <c r="AX137" s="328"/>
      <c r="AY137" s="328"/>
      <c r="AZ137" s="328"/>
      <c r="BA137" s="328"/>
      <c r="BB137" s="328"/>
      <c r="BC137" s="328"/>
      <c r="BD137" s="328"/>
      <c r="BE137" s="328"/>
      <c r="BF137" s="328"/>
      <c r="BG137" s="328"/>
      <c r="BH137" s="328"/>
      <c r="BI137" s="328"/>
      <c r="BJ137" s="328"/>
      <c r="BK137" s="328"/>
      <c r="BL137" s="328"/>
      <c r="BM137" s="328"/>
      <c r="BN137" s="328"/>
      <c r="BO137" s="328"/>
      <c r="BP137" s="328"/>
      <c r="BQ137" s="328"/>
      <c r="BR137" s="328"/>
      <c r="BS137" s="328"/>
      <c r="BT137" s="328"/>
      <c r="BU137" s="328"/>
      <c r="BV137" s="328"/>
      <c r="BW137" s="328"/>
      <c r="BX137" s="328"/>
      <c r="BY137" s="328"/>
      <c r="BZ137" s="122"/>
      <c r="CB137" s="98"/>
      <c r="CC137" s="98"/>
      <c r="CD137" s="98"/>
      <c r="CE137" s="98"/>
      <c r="CF137" s="98"/>
      <c r="CG137" s="98"/>
      <c r="CH137" s="98"/>
    </row>
    <row r="138" spans="1:114" s="67" customFormat="1" ht="17.25" customHeight="1">
      <c r="A138" s="66"/>
      <c r="B138" s="120"/>
      <c r="C138" s="121"/>
      <c r="D138" s="121"/>
      <c r="E138" s="121"/>
      <c r="F138" s="121"/>
      <c r="G138" s="121"/>
      <c r="H138" s="121"/>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28"/>
      <c r="BF138" s="328"/>
      <c r="BG138" s="328"/>
      <c r="BH138" s="328"/>
      <c r="BI138" s="328"/>
      <c r="BJ138" s="328"/>
      <c r="BK138" s="328"/>
      <c r="BL138" s="328"/>
      <c r="BM138" s="328"/>
      <c r="BN138" s="328"/>
      <c r="BO138" s="328"/>
      <c r="BP138" s="328"/>
      <c r="BQ138" s="328"/>
      <c r="BR138" s="328"/>
      <c r="BS138" s="328"/>
      <c r="BT138" s="328"/>
      <c r="BU138" s="328"/>
      <c r="BV138" s="328"/>
      <c r="BW138" s="328"/>
      <c r="BX138" s="328"/>
      <c r="BY138" s="328"/>
      <c r="BZ138" s="122"/>
      <c r="CB138" s="98"/>
      <c r="CC138" s="98"/>
      <c r="CD138" s="98"/>
      <c r="CE138" s="98"/>
      <c r="CF138" s="98"/>
      <c r="CG138" s="98"/>
      <c r="CH138" s="98"/>
    </row>
    <row r="139" spans="1:114" s="67" customFormat="1" ht="17.25" customHeight="1">
      <c r="A139" s="66"/>
      <c r="B139" s="120"/>
      <c r="C139" s="121"/>
      <c r="D139" s="121"/>
      <c r="E139" s="121"/>
      <c r="F139" s="121"/>
      <c r="G139" s="121"/>
      <c r="H139" s="121"/>
      <c r="I139" s="343"/>
      <c r="J139" s="343"/>
      <c r="K139" s="343"/>
      <c r="L139" s="343"/>
      <c r="M139" s="343"/>
      <c r="N139" s="343"/>
      <c r="O139" s="343"/>
      <c r="P139" s="343"/>
      <c r="Q139" s="343"/>
      <c r="R139" s="343"/>
      <c r="S139" s="343"/>
      <c r="T139" s="343"/>
      <c r="U139" s="343"/>
      <c r="V139" s="343"/>
      <c r="W139" s="343"/>
      <c r="X139" s="343"/>
      <c r="Y139" s="343"/>
      <c r="Z139" s="343"/>
      <c r="AA139" s="343"/>
      <c r="AB139" s="343"/>
      <c r="AC139" s="343"/>
      <c r="AD139" s="343"/>
      <c r="AE139" s="343"/>
      <c r="AF139" s="343"/>
      <c r="AG139" s="343"/>
      <c r="AH139" s="343"/>
      <c r="AI139" s="343"/>
      <c r="AJ139" s="343"/>
      <c r="AK139" s="343"/>
      <c r="AL139" s="343"/>
      <c r="AM139" s="343"/>
      <c r="AN139" s="343"/>
      <c r="AO139" s="343"/>
      <c r="AP139" s="343"/>
      <c r="AQ139" s="343"/>
      <c r="AR139" s="343"/>
      <c r="AS139" s="343"/>
      <c r="AT139" s="343"/>
      <c r="AU139" s="343"/>
      <c r="AV139" s="343"/>
      <c r="AW139" s="343"/>
      <c r="AX139" s="343"/>
      <c r="AY139" s="343"/>
      <c r="AZ139" s="343"/>
      <c r="BA139" s="343"/>
      <c r="BB139" s="343"/>
      <c r="BC139" s="343"/>
      <c r="BD139" s="343"/>
      <c r="BE139" s="343"/>
      <c r="BF139" s="343"/>
      <c r="BG139" s="343"/>
      <c r="BH139" s="343"/>
      <c r="BI139" s="343"/>
      <c r="BJ139" s="343"/>
      <c r="BK139" s="343"/>
      <c r="BL139" s="343"/>
      <c r="BM139" s="343"/>
      <c r="BN139" s="343"/>
      <c r="BO139" s="343"/>
      <c r="BP139" s="343"/>
      <c r="BQ139" s="343"/>
      <c r="BR139" s="343"/>
      <c r="BS139" s="343"/>
      <c r="BT139" s="343"/>
      <c r="BU139" s="343"/>
      <c r="BV139" s="343"/>
      <c r="BW139" s="343"/>
      <c r="BX139" s="343"/>
      <c r="BY139" s="343"/>
      <c r="BZ139" s="344"/>
      <c r="CB139" s="98"/>
      <c r="CC139" s="98"/>
      <c r="CD139" s="98"/>
      <c r="CE139" s="98"/>
      <c r="CF139" s="98"/>
      <c r="CG139" s="98"/>
      <c r="CH139" s="98"/>
    </row>
    <row r="140" spans="1:114" s="67" customFormat="1" ht="17.25" customHeight="1">
      <c r="A140" s="66"/>
      <c r="B140" s="120"/>
      <c r="C140" s="121"/>
      <c r="D140" s="121"/>
      <c r="E140" s="121"/>
      <c r="F140" s="121"/>
      <c r="G140" s="121"/>
      <c r="H140" s="121"/>
      <c r="I140" s="343"/>
      <c r="J140" s="343"/>
      <c r="K140" s="343"/>
      <c r="L140" s="343"/>
      <c r="M140" s="343"/>
      <c r="N140" s="343"/>
      <c r="O140" s="343"/>
      <c r="P140" s="343"/>
      <c r="Q140" s="343"/>
      <c r="R140" s="343"/>
      <c r="S140" s="343"/>
      <c r="T140" s="343"/>
      <c r="U140" s="343"/>
      <c r="V140" s="343"/>
      <c r="W140" s="343"/>
      <c r="X140" s="343"/>
      <c r="Y140" s="343"/>
      <c r="Z140" s="343"/>
      <c r="AA140" s="343"/>
      <c r="AB140" s="343"/>
      <c r="AC140" s="343"/>
      <c r="AD140" s="343"/>
      <c r="AE140" s="343"/>
      <c r="AF140" s="343"/>
      <c r="AG140" s="343"/>
      <c r="AH140" s="343"/>
      <c r="AI140" s="343"/>
      <c r="AJ140" s="343"/>
      <c r="AK140" s="343"/>
      <c r="AL140" s="343"/>
      <c r="AM140" s="343"/>
      <c r="AN140" s="343"/>
      <c r="AO140" s="343"/>
      <c r="AP140" s="343"/>
      <c r="AQ140" s="343"/>
      <c r="AR140" s="343"/>
      <c r="AS140" s="343"/>
      <c r="AT140" s="343"/>
      <c r="AU140" s="343"/>
      <c r="AV140" s="343"/>
      <c r="AW140" s="343"/>
      <c r="AX140" s="343"/>
      <c r="AY140" s="343"/>
      <c r="AZ140" s="343"/>
      <c r="BA140" s="343"/>
      <c r="BB140" s="343"/>
      <c r="BC140" s="343"/>
      <c r="BD140" s="343"/>
      <c r="BE140" s="343"/>
      <c r="BF140" s="343"/>
      <c r="BG140" s="343"/>
      <c r="BH140" s="343"/>
      <c r="BI140" s="343"/>
      <c r="BJ140" s="343"/>
      <c r="BK140" s="343"/>
      <c r="BL140" s="343"/>
      <c r="BM140" s="343"/>
      <c r="BN140" s="343"/>
      <c r="BO140" s="343"/>
      <c r="BP140" s="343"/>
      <c r="BQ140" s="343"/>
      <c r="BR140" s="343"/>
      <c r="BS140" s="343"/>
      <c r="BT140" s="343"/>
      <c r="BU140" s="343"/>
      <c r="BV140" s="343"/>
      <c r="BW140" s="343"/>
      <c r="BX140" s="343"/>
      <c r="BY140" s="343"/>
      <c r="BZ140" s="344"/>
      <c r="CB140" s="98"/>
      <c r="CC140" s="98"/>
      <c r="CD140" s="98"/>
      <c r="CE140" s="98"/>
      <c r="CF140" s="98"/>
      <c r="CG140" s="98"/>
      <c r="CH140" s="98"/>
    </row>
    <row r="141" spans="1:114" s="67" customFormat="1" ht="17.25" customHeight="1">
      <c r="A141" s="66"/>
      <c r="B141" s="120"/>
      <c r="C141" s="121"/>
      <c r="D141" s="121"/>
      <c r="E141" s="345" t="s">
        <v>131</v>
      </c>
      <c r="F141" s="345"/>
      <c r="G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45"/>
      <c r="AD141" s="345"/>
      <c r="AE141" s="345"/>
      <c r="AF141" s="345"/>
      <c r="AG141" s="345"/>
      <c r="AH141" s="345"/>
      <c r="AI141" s="345"/>
      <c r="AJ141" s="345"/>
      <c r="AK141" s="345"/>
      <c r="AL141" s="345"/>
      <c r="AM141" s="345"/>
      <c r="AN141" s="345"/>
      <c r="AO141" s="345"/>
      <c r="AP141" s="121"/>
      <c r="AQ141" s="121"/>
      <c r="AR141" s="121"/>
      <c r="AS141" s="121"/>
      <c r="AT141" s="121"/>
      <c r="AU141" s="121"/>
      <c r="AV141" s="121"/>
      <c r="AW141" s="121"/>
      <c r="AX141" s="121"/>
      <c r="AY141" s="121"/>
      <c r="AZ141" s="121"/>
      <c r="BA141" s="121"/>
      <c r="BB141" s="121"/>
      <c r="BC141" s="121"/>
      <c r="BD141" s="121"/>
      <c r="BE141" s="121"/>
      <c r="BF141" s="121"/>
      <c r="BG141" s="121"/>
      <c r="BH141" s="121"/>
      <c r="BI141" s="121"/>
      <c r="BJ141" s="121"/>
      <c r="BK141" s="121"/>
      <c r="BL141" s="121"/>
      <c r="BM141" s="121"/>
      <c r="BN141" s="121"/>
      <c r="BO141" s="121"/>
      <c r="BP141" s="121"/>
      <c r="BQ141" s="121"/>
      <c r="BR141" s="121"/>
      <c r="BS141" s="121"/>
      <c r="BT141" s="121"/>
      <c r="BU141" s="121"/>
      <c r="BV141" s="121"/>
      <c r="BW141" s="121"/>
      <c r="BX141" s="121"/>
      <c r="BY141" s="121"/>
      <c r="BZ141" s="122"/>
      <c r="CB141" s="98"/>
      <c r="CC141" s="98"/>
      <c r="CD141" s="98"/>
      <c r="CE141" s="98"/>
      <c r="CF141" s="98"/>
      <c r="CG141" s="98"/>
      <c r="CH141" s="98"/>
    </row>
    <row r="142" spans="1:114" s="67" customFormat="1" ht="17.25" customHeight="1">
      <c r="A142" s="66">
        <v>10</v>
      </c>
      <c r="B142" s="120"/>
      <c r="C142" s="121"/>
      <c r="D142" s="121"/>
      <c r="E142" s="121"/>
      <c r="F142" s="121"/>
      <c r="G142" s="121"/>
      <c r="H142" s="121"/>
      <c r="I142" s="123" t="s">
        <v>132</v>
      </c>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c r="BA142" s="121"/>
      <c r="BB142" s="121"/>
      <c r="BC142" s="121"/>
      <c r="BD142" s="121"/>
      <c r="BE142" s="121"/>
      <c r="BF142" s="121"/>
      <c r="BG142" s="121"/>
      <c r="BH142" s="121"/>
      <c r="BI142" s="121"/>
      <c r="BJ142" s="121"/>
      <c r="BK142" s="121"/>
      <c r="BL142" s="121"/>
      <c r="BM142" s="121"/>
      <c r="BN142" s="121"/>
      <c r="BO142" s="121"/>
      <c r="BP142" s="121"/>
      <c r="BQ142" s="121"/>
      <c r="BR142" s="121"/>
      <c r="BS142" s="121"/>
      <c r="BT142" s="121"/>
      <c r="BU142" s="121"/>
      <c r="BV142" s="121"/>
      <c r="BW142" s="121"/>
      <c r="BX142" s="121"/>
      <c r="BY142" s="121"/>
      <c r="BZ142" s="122"/>
      <c r="CB142" s="98"/>
      <c r="CC142" s="98"/>
      <c r="CD142" s="98"/>
      <c r="CE142" s="98"/>
      <c r="CF142" s="98"/>
      <c r="CG142" s="98"/>
      <c r="CH142" s="98"/>
    </row>
    <row r="143" spans="1:114" s="67" customFormat="1" ht="17.25" customHeight="1">
      <c r="A143" s="66">
        <v>11</v>
      </c>
      <c r="B143" s="120"/>
      <c r="C143" s="121"/>
      <c r="D143" s="121"/>
      <c r="E143" s="121"/>
      <c r="F143" s="121"/>
      <c r="G143" s="121"/>
      <c r="H143" s="121"/>
      <c r="I143" s="328" t="s">
        <v>192</v>
      </c>
      <c r="J143" s="328"/>
      <c r="K143" s="328"/>
      <c r="L143" s="328"/>
      <c r="M143" s="328"/>
      <c r="N143" s="328"/>
      <c r="O143" s="328"/>
      <c r="P143" s="328"/>
      <c r="Q143" s="328"/>
      <c r="R143" s="328"/>
      <c r="S143" s="328"/>
      <c r="T143" s="328"/>
      <c r="U143" s="328"/>
      <c r="V143" s="328"/>
      <c r="W143" s="328"/>
      <c r="X143" s="328"/>
      <c r="Y143" s="328"/>
      <c r="Z143" s="328"/>
      <c r="AA143" s="328"/>
      <c r="AB143" s="328"/>
      <c r="AC143" s="328"/>
      <c r="AD143" s="328"/>
      <c r="AE143" s="328"/>
      <c r="AF143" s="328"/>
      <c r="AG143" s="328"/>
      <c r="AH143" s="328"/>
      <c r="AI143" s="328"/>
      <c r="AJ143" s="328"/>
      <c r="AK143" s="328"/>
      <c r="AL143" s="328"/>
      <c r="AM143" s="328"/>
      <c r="AN143" s="328"/>
      <c r="AO143" s="328"/>
      <c r="AP143" s="328"/>
      <c r="AQ143" s="328"/>
      <c r="AR143" s="328"/>
      <c r="AS143" s="328"/>
      <c r="AT143" s="328"/>
      <c r="AU143" s="328"/>
      <c r="AV143" s="328"/>
      <c r="AW143" s="328"/>
      <c r="AX143" s="328"/>
      <c r="AY143" s="328"/>
      <c r="AZ143" s="328"/>
      <c r="BA143" s="328"/>
      <c r="BB143" s="328"/>
      <c r="BC143" s="328"/>
      <c r="BD143" s="328"/>
      <c r="BE143" s="328"/>
      <c r="BF143" s="328"/>
      <c r="BG143" s="328"/>
      <c r="BH143" s="328"/>
      <c r="BI143" s="328"/>
      <c r="BJ143" s="328"/>
      <c r="BK143" s="328"/>
      <c r="BL143" s="328"/>
      <c r="BM143" s="328"/>
      <c r="BN143" s="328"/>
      <c r="BO143" s="328"/>
      <c r="BP143" s="328"/>
      <c r="BQ143" s="328"/>
      <c r="BR143" s="328"/>
      <c r="BS143" s="328"/>
      <c r="BT143" s="328"/>
      <c r="BU143" s="328"/>
      <c r="BV143" s="328"/>
      <c r="BW143" s="328"/>
      <c r="BX143" s="328"/>
      <c r="BY143" s="328"/>
      <c r="BZ143" s="122"/>
      <c r="CB143" s="98"/>
      <c r="CC143" s="98"/>
      <c r="CD143" s="98"/>
      <c r="CE143" s="98"/>
      <c r="CF143" s="98"/>
      <c r="CG143" s="98"/>
      <c r="CH143" s="98"/>
    </row>
    <row r="144" spans="1:114" s="67" customFormat="1" ht="17.25" customHeight="1">
      <c r="A144" s="66"/>
      <c r="B144" s="120"/>
      <c r="C144" s="121"/>
      <c r="D144" s="121"/>
      <c r="E144" s="121"/>
      <c r="F144" s="121"/>
      <c r="G144" s="121"/>
      <c r="H144" s="121"/>
      <c r="I144" s="343" t="s">
        <v>193</v>
      </c>
      <c r="J144" s="343"/>
      <c r="K144" s="343"/>
      <c r="L144" s="343"/>
      <c r="M144" s="343"/>
      <c r="N144" s="343"/>
      <c r="O144" s="343"/>
      <c r="P144" s="343"/>
      <c r="Q144" s="343"/>
      <c r="R144" s="343"/>
      <c r="S144" s="343"/>
      <c r="T144" s="343"/>
      <c r="U144" s="343"/>
      <c r="V144" s="343"/>
      <c r="W144" s="343"/>
      <c r="X144" s="343"/>
      <c r="Y144" s="343"/>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343"/>
      <c r="AY144" s="343"/>
      <c r="AZ144" s="343"/>
      <c r="BA144" s="343"/>
      <c r="BB144" s="343"/>
      <c r="BC144" s="343"/>
      <c r="BD144" s="343"/>
      <c r="BE144" s="343"/>
      <c r="BF144" s="343"/>
      <c r="BG144" s="343"/>
      <c r="BH144" s="343"/>
      <c r="BI144" s="343"/>
      <c r="BJ144" s="343"/>
      <c r="BK144" s="343"/>
      <c r="BL144" s="343"/>
      <c r="BM144" s="343"/>
      <c r="BN144" s="343"/>
      <c r="BO144" s="343"/>
      <c r="BP144" s="343"/>
      <c r="BQ144" s="343"/>
      <c r="BR144" s="343"/>
      <c r="BS144" s="343"/>
      <c r="BT144" s="343"/>
      <c r="BU144" s="343"/>
      <c r="BV144" s="343"/>
      <c r="BW144" s="343"/>
      <c r="BX144" s="343"/>
      <c r="BY144" s="343"/>
      <c r="BZ144" s="122"/>
      <c r="CB144" s="98"/>
      <c r="CC144" s="98"/>
      <c r="CD144" s="98"/>
      <c r="CE144" s="98"/>
      <c r="CF144" s="98"/>
      <c r="CG144" s="98"/>
      <c r="CH144" s="98"/>
    </row>
    <row r="145" spans="1:114" s="67" customFormat="1" ht="17.25" customHeight="1">
      <c r="A145" s="66"/>
      <c r="B145" s="120"/>
      <c r="C145" s="121"/>
      <c r="D145" s="121"/>
      <c r="E145" s="121"/>
      <c r="F145" s="121"/>
      <c r="G145" s="121"/>
      <c r="H145" s="121"/>
      <c r="I145" s="343"/>
      <c r="J145" s="343"/>
      <c r="K145" s="343"/>
      <c r="L145" s="343"/>
      <c r="M145" s="343"/>
      <c r="N145" s="343"/>
      <c r="O145" s="343"/>
      <c r="P145" s="343"/>
      <c r="Q145" s="343"/>
      <c r="R145" s="343"/>
      <c r="S145" s="343"/>
      <c r="T145" s="343"/>
      <c r="U145" s="343"/>
      <c r="V145" s="343"/>
      <c r="W145" s="343"/>
      <c r="X145" s="343"/>
      <c r="Y145" s="343"/>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343"/>
      <c r="AY145" s="343"/>
      <c r="AZ145" s="343"/>
      <c r="BA145" s="343"/>
      <c r="BB145" s="343"/>
      <c r="BC145" s="343"/>
      <c r="BD145" s="343"/>
      <c r="BE145" s="343"/>
      <c r="BF145" s="343"/>
      <c r="BG145" s="343"/>
      <c r="BH145" s="343"/>
      <c r="BI145" s="343"/>
      <c r="BJ145" s="343"/>
      <c r="BK145" s="343"/>
      <c r="BL145" s="343"/>
      <c r="BM145" s="343"/>
      <c r="BN145" s="343"/>
      <c r="BO145" s="343"/>
      <c r="BP145" s="343"/>
      <c r="BQ145" s="343"/>
      <c r="BR145" s="343"/>
      <c r="BS145" s="343"/>
      <c r="BT145" s="343"/>
      <c r="BU145" s="343"/>
      <c r="BV145" s="343"/>
      <c r="BW145" s="343"/>
      <c r="BX145" s="343"/>
      <c r="BY145" s="343"/>
      <c r="BZ145" s="122"/>
      <c r="CB145" s="98"/>
      <c r="CC145" s="98"/>
      <c r="CD145" s="98"/>
      <c r="CE145" s="98"/>
      <c r="CF145" s="98"/>
      <c r="CG145" s="98"/>
      <c r="CH145" s="98"/>
    </row>
    <row r="146" spans="1:114" s="67" customFormat="1" ht="17.25" customHeight="1">
      <c r="A146" s="66"/>
      <c r="B146" s="120"/>
      <c r="C146" s="121"/>
      <c r="D146" s="121"/>
      <c r="E146" s="121"/>
      <c r="F146" s="121"/>
      <c r="G146" s="121"/>
      <c r="H146" s="121"/>
      <c r="I146" s="343"/>
      <c r="J146" s="343"/>
      <c r="K146" s="343"/>
      <c r="L146" s="343"/>
      <c r="M146" s="343"/>
      <c r="N146" s="343"/>
      <c r="O146" s="343"/>
      <c r="P146" s="343"/>
      <c r="Q146" s="343"/>
      <c r="R146" s="343"/>
      <c r="S146" s="343"/>
      <c r="T146" s="343"/>
      <c r="U146" s="343"/>
      <c r="V146" s="343"/>
      <c r="W146" s="343"/>
      <c r="X146" s="343"/>
      <c r="Y146" s="343"/>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343"/>
      <c r="AY146" s="343"/>
      <c r="AZ146" s="343"/>
      <c r="BA146" s="343"/>
      <c r="BB146" s="343"/>
      <c r="BC146" s="343"/>
      <c r="BD146" s="343"/>
      <c r="BE146" s="343"/>
      <c r="BF146" s="343"/>
      <c r="BG146" s="343"/>
      <c r="BH146" s="343"/>
      <c r="BI146" s="343"/>
      <c r="BJ146" s="343"/>
      <c r="BK146" s="343"/>
      <c r="BL146" s="343"/>
      <c r="BM146" s="343"/>
      <c r="BN146" s="343"/>
      <c r="BO146" s="343"/>
      <c r="BP146" s="343"/>
      <c r="BQ146" s="343"/>
      <c r="BR146" s="343"/>
      <c r="BS146" s="343"/>
      <c r="BT146" s="343"/>
      <c r="BU146" s="343"/>
      <c r="BV146" s="343"/>
      <c r="BW146" s="343"/>
      <c r="BX146" s="343"/>
      <c r="BY146" s="343"/>
      <c r="BZ146" s="122"/>
      <c r="CB146" s="98"/>
      <c r="CC146" s="98"/>
      <c r="CD146" s="98"/>
      <c r="CE146" s="98"/>
      <c r="CF146" s="98"/>
      <c r="CG146" s="98"/>
      <c r="CH146" s="98"/>
    </row>
    <row r="147" spans="1:114" s="67" customFormat="1" ht="17.25" customHeight="1">
      <c r="A147" s="66"/>
      <c r="B147" s="120"/>
      <c r="C147" s="121"/>
      <c r="D147" s="121"/>
      <c r="E147" s="121"/>
      <c r="F147" s="121"/>
      <c r="G147" s="121"/>
      <c r="H147" s="121"/>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J147" s="343"/>
      <c r="AK147" s="343"/>
      <c r="AL147" s="343"/>
      <c r="AM147" s="343"/>
      <c r="AN147" s="343"/>
      <c r="AO147" s="343"/>
      <c r="AP147" s="343"/>
      <c r="AQ147" s="343"/>
      <c r="AR147" s="343"/>
      <c r="AS147" s="343"/>
      <c r="AT147" s="343"/>
      <c r="AU147" s="343"/>
      <c r="AV147" s="343"/>
      <c r="AW147" s="343"/>
      <c r="AX147" s="343"/>
      <c r="AY147" s="343"/>
      <c r="AZ147" s="343"/>
      <c r="BA147" s="343"/>
      <c r="BB147" s="343"/>
      <c r="BC147" s="343"/>
      <c r="BD147" s="343"/>
      <c r="BE147" s="343"/>
      <c r="BF147" s="343"/>
      <c r="BG147" s="343"/>
      <c r="BH147" s="343"/>
      <c r="BI147" s="343"/>
      <c r="BJ147" s="343"/>
      <c r="BK147" s="343"/>
      <c r="BL147" s="343"/>
      <c r="BM147" s="343"/>
      <c r="BN147" s="343"/>
      <c r="BO147" s="343"/>
      <c r="BP147" s="343"/>
      <c r="BQ147" s="343"/>
      <c r="BR147" s="343"/>
      <c r="BS147" s="343"/>
      <c r="BT147" s="343"/>
      <c r="BU147" s="343"/>
      <c r="BV147" s="343"/>
      <c r="BW147" s="343"/>
      <c r="BX147" s="343"/>
      <c r="BY147" s="343"/>
      <c r="BZ147" s="122"/>
      <c r="CB147" s="98"/>
      <c r="CC147" s="98"/>
      <c r="CD147" s="98"/>
      <c r="CE147" s="98"/>
      <c r="CF147" s="98"/>
      <c r="CG147" s="98"/>
      <c r="CH147" s="98"/>
    </row>
    <row r="148" spans="1:114" s="67" customFormat="1" ht="17.25" customHeight="1" thickBot="1">
      <c r="A148" s="66"/>
      <c r="B148" s="124"/>
      <c r="C148" s="125"/>
      <c r="D148" s="125"/>
      <c r="E148" s="125"/>
      <c r="F148" s="125"/>
      <c r="G148" s="125"/>
      <c r="H148" s="125"/>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8"/>
      <c r="AM148" s="348"/>
      <c r="AN148" s="348"/>
      <c r="AO148" s="348"/>
      <c r="AP148" s="348"/>
      <c r="AQ148" s="348"/>
      <c r="AR148" s="348"/>
      <c r="AS148" s="348"/>
      <c r="AT148" s="348"/>
      <c r="AU148" s="348"/>
      <c r="AV148" s="348"/>
      <c r="AW148" s="348"/>
      <c r="AX148" s="348"/>
      <c r="AY148" s="348"/>
      <c r="AZ148" s="348"/>
      <c r="BA148" s="348"/>
      <c r="BB148" s="348"/>
      <c r="BC148" s="348"/>
      <c r="BD148" s="348"/>
      <c r="BE148" s="348"/>
      <c r="BF148" s="348"/>
      <c r="BG148" s="348"/>
      <c r="BH148" s="348"/>
      <c r="BI148" s="348"/>
      <c r="BJ148" s="348"/>
      <c r="BK148" s="348"/>
      <c r="BL148" s="348"/>
      <c r="BM148" s="348"/>
      <c r="BN148" s="348"/>
      <c r="BO148" s="348"/>
      <c r="BP148" s="348"/>
      <c r="BQ148" s="348"/>
      <c r="BR148" s="348"/>
      <c r="BS148" s="348"/>
      <c r="BT148" s="348"/>
      <c r="BU148" s="348"/>
      <c r="BV148" s="348"/>
      <c r="BW148" s="348"/>
      <c r="BX148" s="348"/>
      <c r="BY148" s="348"/>
      <c r="BZ148" s="126"/>
      <c r="CB148" s="98"/>
      <c r="CC148" s="98"/>
      <c r="CD148" s="98"/>
      <c r="CE148" s="98"/>
      <c r="CF148" s="98"/>
      <c r="CG148" s="98"/>
      <c r="CH148" s="98"/>
    </row>
    <row r="149" spans="1:114">
      <c r="B149" s="197"/>
      <c r="C149" s="198" t="s">
        <v>124</v>
      </c>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9"/>
      <c r="AS149" s="199"/>
      <c r="AT149" s="199"/>
      <c r="AU149" s="199"/>
      <c r="AV149" s="199"/>
      <c r="AW149" s="199"/>
      <c r="AX149" s="199"/>
      <c r="AY149" s="199"/>
      <c r="AZ149" s="199"/>
      <c r="BA149" s="199"/>
      <c r="BB149" s="199"/>
      <c r="BC149" s="199"/>
      <c r="BD149" s="199"/>
      <c r="BE149" s="199"/>
      <c r="BF149" s="199"/>
      <c r="BG149" s="199"/>
      <c r="BH149" s="199"/>
      <c r="BI149" s="199"/>
      <c r="BJ149" s="199"/>
      <c r="BK149" s="198"/>
      <c r="BL149" s="198"/>
      <c r="BM149" s="198"/>
      <c r="BN149" s="198"/>
      <c r="BO149" s="198"/>
      <c r="BP149" s="198"/>
      <c r="BQ149" s="198"/>
      <c r="BR149" s="198"/>
      <c r="BS149" s="198"/>
      <c r="BT149" s="198"/>
      <c r="BU149" s="198"/>
      <c r="BV149" s="198"/>
      <c r="BW149" s="198"/>
      <c r="BX149" s="198"/>
      <c r="BY149" s="198"/>
      <c r="BZ149" s="200"/>
    </row>
    <row r="150" spans="1:114" ht="9.75" customHeight="1">
      <c r="B150" s="143"/>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2"/>
      <c r="AS150" s="202"/>
      <c r="AT150" s="202"/>
      <c r="AU150" s="202"/>
      <c r="AV150" s="202"/>
      <c r="AW150" s="202"/>
      <c r="AX150" s="202"/>
      <c r="AY150" s="202"/>
      <c r="AZ150" s="202"/>
      <c r="BA150" s="202"/>
      <c r="BB150" s="202"/>
      <c r="BC150" s="202"/>
      <c r="BD150" s="202"/>
      <c r="BE150" s="202"/>
      <c r="BF150" s="202"/>
      <c r="BG150" s="202"/>
      <c r="BH150" s="202"/>
      <c r="BI150" s="202"/>
      <c r="BJ150" s="202"/>
      <c r="BK150" s="201"/>
      <c r="BL150" s="201"/>
      <c r="BM150" s="201"/>
      <c r="BN150" s="201"/>
      <c r="BO150" s="201"/>
      <c r="BP150" s="201"/>
      <c r="BQ150" s="201"/>
      <c r="BR150" s="201"/>
      <c r="BS150" s="201"/>
      <c r="BT150" s="201"/>
      <c r="BU150" s="201"/>
      <c r="BV150" s="201"/>
      <c r="BW150" s="201"/>
      <c r="BX150" s="201"/>
      <c r="BY150" s="201"/>
      <c r="BZ150" s="203"/>
    </row>
    <row r="151" spans="1:114" s="67" customFormat="1" ht="18.75" customHeight="1">
      <c r="A151" s="66"/>
      <c r="B151" s="143"/>
      <c r="C151" s="127"/>
      <c r="D151" s="349" t="s">
        <v>237</v>
      </c>
      <c r="E151" s="349"/>
      <c r="F151" s="349"/>
      <c r="G151" s="349"/>
      <c r="H151" s="349"/>
      <c r="I151" s="349"/>
      <c r="J151" s="349"/>
      <c r="K151" s="349"/>
      <c r="L151" s="349"/>
      <c r="M151" s="349"/>
      <c r="N151" s="349"/>
      <c r="O151" s="349"/>
      <c r="P151" s="349"/>
      <c r="Q151" s="349"/>
      <c r="R151" s="349"/>
      <c r="S151" s="349"/>
      <c r="T151" s="349"/>
      <c r="U151" s="349"/>
      <c r="V151" s="349"/>
      <c r="W151" s="349"/>
      <c r="X151" s="349"/>
      <c r="Y151" s="349"/>
      <c r="Z151" s="349"/>
      <c r="AA151" s="349"/>
      <c r="AB151" s="349"/>
      <c r="AC151" s="349"/>
      <c r="AD151" s="349"/>
      <c r="AE151" s="565"/>
      <c r="AF151" s="566"/>
      <c r="AG151" s="566"/>
      <c r="AH151" s="566"/>
      <c r="AI151" s="566"/>
      <c r="AJ151" s="566"/>
      <c r="AK151" s="566"/>
      <c r="AL151" s="566"/>
      <c r="AM151" s="566"/>
      <c r="AN151" s="566"/>
      <c r="AO151" s="566"/>
      <c r="AP151" s="128" t="s">
        <v>12</v>
      </c>
      <c r="AQ151" s="128"/>
      <c r="AR151" s="128"/>
      <c r="AS151" s="129"/>
      <c r="AT151" s="131"/>
      <c r="AU151" s="131"/>
      <c r="AV151" s="131"/>
      <c r="AW151" s="131"/>
      <c r="AX151" s="131"/>
      <c r="AY151" s="132"/>
      <c r="AZ151" s="132"/>
      <c r="BA151" s="132"/>
      <c r="BB151" s="132"/>
      <c r="BC151" s="132"/>
      <c r="BD151" s="204"/>
      <c r="BE151" s="204"/>
      <c r="BF151" s="204"/>
      <c r="BG151" s="204"/>
      <c r="BH151" s="204"/>
      <c r="BI151" s="204"/>
      <c r="BJ151" s="204"/>
      <c r="BK151" s="204"/>
      <c r="BL151" s="204"/>
      <c r="BM151" s="204"/>
      <c r="BN151" s="204"/>
      <c r="BO151" s="204"/>
      <c r="BP151" s="204"/>
      <c r="BQ151" s="204"/>
      <c r="BR151" s="204"/>
      <c r="BS151" s="133"/>
      <c r="BT151" s="133"/>
      <c r="BU151" s="133"/>
      <c r="BV151" s="132"/>
      <c r="BW151" s="132"/>
      <c r="BX151" s="132"/>
      <c r="BY151" s="132"/>
      <c r="BZ151" s="134"/>
      <c r="CA151" s="112"/>
    </row>
    <row r="152" spans="1:114" s="67" customFormat="1" ht="18.75" customHeight="1">
      <c r="A152" s="66"/>
      <c r="B152" s="143"/>
      <c r="C152" s="127"/>
      <c r="D152" s="349" t="s">
        <v>238</v>
      </c>
      <c r="E152" s="349"/>
      <c r="F152" s="349"/>
      <c r="G152" s="349"/>
      <c r="H152" s="349"/>
      <c r="I152" s="349"/>
      <c r="J152" s="349"/>
      <c r="K152" s="349"/>
      <c r="L152" s="349"/>
      <c r="M152" s="349"/>
      <c r="N152" s="349"/>
      <c r="O152" s="349"/>
      <c r="P152" s="349"/>
      <c r="Q152" s="349"/>
      <c r="R152" s="349"/>
      <c r="S152" s="349"/>
      <c r="T152" s="349"/>
      <c r="U152" s="349"/>
      <c r="V152" s="349"/>
      <c r="W152" s="349"/>
      <c r="X152" s="349"/>
      <c r="Y152" s="349"/>
      <c r="Z152" s="349"/>
      <c r="AA152" s="349"/>
      <c r="AB152" s="349"/>
      <c r="AC152" s="349"/>
      <c r="AD152" s="349"/>
      <c r="AE152" s="565"/>
      <c r="AF152" s="566"/>
      <c r="AG152" s="566"/>
      <c r="AH152" s="566"/>
      <c r="AI152" s="566"/>
      <c r="AJ152" s="566"/>
      <c r="AK152" s="566"/>
      <c r="AL152" s="566"/>
      <c r="AM152" s="566"/>
      <c r="AN152" s="566"/>
      <c r="AO152" s="566"/>
      <c r="AP152" s="128" t="s">
        <v>12</v>
      </c>
      <c r="AQ152" s="128"/>
      <c r="AR152" s="128"/>
      <c r="AS152" s="129"/>
      <c r="AT152" s="130"/>
      <c r="AU152" s="130"/>
      <c r="AV152" s="130"/>
      <c r="AW152" s="130"/>
      <c r="AX152" s="130"/>
      <c r="AY152" s="130"/>
      <c r="AZ152" s="130"/>
      <c r="BA152" s="130"/>
      <c r="BB152" s="130"/>
      <c r="BC152" s="130"/>
      <c r="BD152" s="204"/>
      <c r="BE152" s="204"/>
      <c r="BF152" s="204"/>
      <c r="BG152" s="204"/>
      <c r="BH152" s="204"/>
      <c r="BI152" s="204"/>
      <c r="BJ152" s="204"/>
      <c r="BK152" s="204"/>
      <c r="BL152" s="204"/>
      <c r="BM152" s="204"/>
      <c r="BN152" s="204"/>
      <c r="BO152" s="204"/>
      <c r="BP152" s="204"/>
      <c r="BQ152" s="204"/>
      <c r="BR152" s="204"/>
      <c r="BS152" s="133"/>
      <c r="BT152" s="133"/>
      <c r="BU152" s="133"/>
      <c r="BV152" s="132"/>
      <c r="BW152" s="132"/>
      <c r="BX152" s="132"/>
      <c r="BY152" s="132"/>
      <c r="BZ152" s="134"/>
      <c r="CA152" s="112"/>
      <c r="CB152" s="111"/>
      <c r="CC152" s="111"/>
      <c r="CD152" s="111"/>
      <c r="CE152" s="111"/>
      <c r="CF152" s="111"/>
      <c r="CG152" s="111"/>
      <c r="CH152" s="111"/>
    </row>
    <row r="153" spans="1:114" s="67" customFormat="1">
      <c r="A153" s="66"/>
      <c r="B153" s="143"/>
      <c r="C153" s="127"/>
      <c r="D153" s="349" t="s">
        <v>239</v>
      </c>
      <c r="E153" s="349"/>
      <c r="F153" s="349"/>
      <c r="G153" s="349"/>
      <c r="H153" s="349"/>
      <c r="I153" s="349"/>
      <c r="J153" s="349"/>
      <c r="K153" s="349"/>
      <c r="L153" s="349"/>
      <c r="M153" s="349"/>
      <c r="N153" s="349"/>
      <c r="O153" s="349"/>
      <c r="P153" s="349"/>
      <c r="Q153" s="349"/>
      <c r="R153" s="349"/>
      <c r="S153" s="349"/>
      <c r="T153" s="349"/>
      <c r="U153" s="349"/>
      <c r="V153" s="349"/>
      <c r="W153" s="349"/>
      <c r="X153" s="349"/>
      <c r="Y153" s="349"/>
      <c r="Z153" s="349"/>
      <c r="AA153" s="349"/>
      <c r="AB153" s="349"/>
      <c r="AC153" s="349"/>
      <c r="AD153" s="349"/>
      <c r="AE153" s="567" t="str">
        <f>IF(OR(AE151="",AE152=""),"",ROUNDDOWN(AE152/AE151*100,2))</f>
        <v/>
      </c>
      <c r="AF153" s="568"/>
      <c r="AG153" s="568"/>
      <c r="AH153" s="568"/>
      <c r="AI153" s="568"/>
      <c r="AJ153" s="568"/>
      <c r="AK153" s="568"/>
      <c r="AL153" s="568"/>
      <c r="AM153" s="568"/>
      <c r="AN153" s="568"/>
      <c r="AO153" s="568"/>
      <c r="AP153" s="128" t="s">
        <v>13</v>
      </c>
      <c r="AQ153" s="128"/>
      <c r="AR153" s="128"/>
      <c r="AS153" s="129"/>
      <c r="AT153" s="130"/>
      <c r="AU153" s="130"/>
      <c r="AV153" s="130"/>
      <c r="AW153" s="130"/>
      <c r="AX153" s="130"/>
      <c r="AY153" s="130"/>
      <c r="AZ153" s="130"/>
      <c r="BA153" s="130"/>
      <c r="BB153" s="130"/>
      <c r="BC153" s="130"/>
      <c r="BD153" s="204"/>
      <c r="BE153" s="204"/>
      <c r="BF153" s="204"/>
      <c r="BG153" s="204"/>
      <c r="BH153" s="204"/>
      <c r="BI153" s="204"/>
      <c r="BJ153" s="204"/>
      <c r="BK153" s="204"/>
      <c r="BL153" s="204"/>
      <c r="BM153" s="204"/>
      <c r="BN153" s="204"/>
      <c r="BO153" s="204"/>
      <c r="BP153" s="204"/>
      <c r="BQ153" s="204"/>
      <c r="BR153" s="204"/>
      <c r="BS153" s="133"/>
      <c r="BT153" s="133"/>
      <c r="BU153" s="133"/>
      <c r="BV153" s="132"/>
      <c r="BW153" s="132"/>
      <c r="BX153" s="132"/>
      <c r="BY153" s="132"/>
      <c r="BZ153" s="135"/>
      <c r="CB153" s="111"/>
      <c r="CC153" s="111"/>
      <c r="CD153" s="111"/>
      <c r="CE153" s="111"/>
      <c r="CF153" s="111"/>
      <c r="CG153" s="111"/>
      <c r="CH153" s="111"/>
    </row>
    <row r="154" spans="1:114" s="67" customFormat="1">
      <c r="A154" s="66"/>
      <c r="B154" s="143"/>
      <c r="C154" s="127"/>
      <c r="D154" s="349" t="s">
        <v>240</v>
      </c>
      <c r="E154" s="349"/>
      <c r="F154" s="349"/>
      <c r="G154" s="349"/>
      <c r="H154" s="349"/>
      <c r="I154" s="349"/>
      <c r="J154" s="349"/>
      <c r="K154" s="349"/>
      <c r="L154" s="349"/>
      <c r="M154" s="349"/>
      <c r="N154" s="349"/>
      <c r="O154" s="349"/>
      <c r="P154" s="349"/>
      <c r="Q154" s="349"/>
      <c r="R154" s="349"/>
      <c r="S154" s="349"/>
      <c r="T154" s="349"/>
      <c r="U154" s="349"/>
      <c r="V154" s="349"/>
      <c r="W154" s="349"/>
      <c r="X154" s="349"/>
      <c r="Y154" s="349"/>
      <c r="Z154" s="349"/>
      <c r="AA154" s="349"/>
      <c r="AB154" s="349"/>
      <c r="AC154" s="349"/>
      <c r="AD154" s="349"/>
      <c r="AE154" s="565"/>
      <c r="AF154" s="566"/>
      <c r="AG154" s="566"/>
      <c r="AH154" s="566"/>
      <c r="AI154" s="566"/>
      <c r="AJ154" s="566"/>
      <c r="AK154" s="566"/>
      <c r="AL154" s="566"/>
      <c r="AM154" s="566"/>
      <c r="AN154" s="566"/>
      <c r="AO154" s="566"/>
      <c r="AP154" s="128" t="s">
        <v>12</v>
      </c>
      <c r="AQ154" s="128"/>
      <c r="AR154" s="128"/>
      <c r="AS154" s="129"/>
      <c r="AT154" s="136"/>
      <c r="AU154" s="136"/>
      <c r="AV154" s="136"/>
      <c r="AW154" s="136"/>
      <c r="AX154" s="136"/>
      <c r="AY154" s="136"/>
      <c r="AZ154" s="136"/>
      <c r="BA154" s="136"/>
      <c r="BB154" s="136"/>
      <c r="BC154" s="136"/>
      <c r="BD154" s="204"/>
      <c r="BE154" s="204"/>
      <c r="BF154" s="204"/>
      <c r="BG154" s="204"/>
      <c r="BH154" s="204"/>
      <c r="BI154" s="204"/>
      <c r="BJ154" s="204"/>
      <c r="BK154" s="204"/>
      <c r="BL154" s="204"/>
      <c r="BM154" s="204"/>
      <c r="BN154" s="204"/>
      <c r="BO154" s="204"/>
      <c r="BP154" s="204"/>
      <c r="BQ154" s="204"/>
      <c r="BR154" s="204"/>
      <c r="BS154" s="137"/>
      <c r="BT154" s="137"/>
      <c r="BU154" s="137"/>
      <c r="BV154" s="132"/>
      <c r="BW154" s="132"/>
      <c r="BX154" s="132"/>
      <c r="BY154" s="132"/>
      <c r="BZ154" s="138"/>
      <c r="CB154" s="111"/>
      <c r="CC154" s="111"/>
      <c r="CD154" s="111"/>
      <c r="CE154" s="111"/>
      <c r="CF154" s="111"/>
      <c r="CG154" s="111"/>
      <c r="CH154" s="111"/>
    </row>
    <row r="155" spans="1:114" s="67" customFormat="1" ht="17.25" customHeight="1">
      <c r="A155" s="66"/>
      <c r="B155" s="144" t="s">
        <v>137</v>
      </c>
      <c r="C155" s="139"/>
      <c r="D155" s="349" t="s">
        <v>241</v>
      </c>
      <c r="E155" s="349"/>
      <c r="F155" s="349"/>
      <c r="G155" s="349"/>
      <c r="H155" s="349"/>
      <c r="I155" s="349"/>
      <c r="J155" s="349"/>
      <c r="K155" s="349"/>
      <c r="L155" s="349"/>
      <c r="M155" s="349"/>
      <c r="N155" s="349"/>
      <c r="O155" s="349"/>
      <c r="P155" s="349"/>
      <c r="Q155" s="349"/>
      <c r="R155" s="349"/>
      <c r="S155" s="349"/>
      <c r="T155" s="349"/>
      <c r="U155" s="349"/>
      <c r="V155" s="349"/>
      <c r="W155" s="349"/>
      <c r="X155" s="349"/>
      <c r="Y155" s="349"/>
      <c r="Z155" s="349"/>
      <c r="AA155" s="349"/>
      <c r="AB155" s="349"/>
      <c r="AC155" s="349"/>
      <c r="AD155" s="349"/>
      <c r="AE155" s="565"/>
      <c r="AF155" s="566"/>
      <c r="AG155" s="566"/>
      <c r="AH155" s="566"/>
      <c r="AI155" s="566"/>
      <c r="AJ155" s="566"/>
      <c r="AK155" s="566"/>
      <c r="AL155" s="566"/>
      <c r="AM155" s="566"/>
      <c r="AN155" s="566"/>
      <c r="AO155" s="566"/>
      <c r="AP155" s="128" t="s">
        <v>12</v>
      </c>
      <c r="AQ155" s="128"/>
      <c r="AR155" s="128"/>
      <c r="AS155" s="129"/>
      <c r="AT155" s="140"/>
      <c r="AU155" s="140"/>
      <c r="AV155" s="140"/>
      <c r="AW155" s="140"/>
      <c r="AX155" s="140"/>
      <c r="AY155" s="140"/>
      <c r="AZ155" s="140"/>
      <c r="BA155" s="140"/>
      <c r="BB155" s="140"/>
      <c r="BC155" s="140"/>
      <c r="BD155" s="204"/>
      <c r="BE155" s="204"/>
      <c r="BF155" s="204"/>
      <c r="BG155" s="204"/>
      <c r="BH155" s="204"/>
      <c r="BI155" s="204"/>
      <c r="BJ155" s="204"/>
      <c r="BK155" s="204"/>
      <c r="BL155" s="204"/>
      <c r="BM155" s="204"/>
      <c r="BN155" s="204"/>
      <c r="BO155" s="204"/>
      <c r="BP155" s="204"/>
      <c r="BQ155" s="204"/>
      <c r="BR155" s="204"/>
      <c r="BS155" s="140"/>
      <c r="BT155" s="140"/>
      <c r="BU155" s="140"/>
      <c r="BV155" s="140"/>
      <c r="BW155" s="140"/>
      <c r="BX155" s="140"/>
      <c r="BY155" s="140"/>
      <c r="BZ155" s="141"/>
      <c r="CB155" s="111"/>
      <c r="CC155" s="111"/>
      <c r="CD155" s="111"/>
      <c r="CE155" s="111"/>
      <c r="CF155" s="111"/>
      <c r="CG155" s="111"/>
      <c r="CH155" s="111"/>
    </row>
    <row r="156" spans="1:114" s="67" customFormat="1" ht="17.25" customHeight="1">
      <c r="A156" s="66"/>
      <c r="B156" s="144"/>
      <c r="C156" s="139"/>
      <c r="D156" s="349" t="s">
        <v>253</v>
      </c>
      <c r="E156" s="349"/>
      <c r="F156" s="349"/>
      <c r="G156" s="349"/>
      <c r="H156" s="349"/>
      <c r="I156" s="349"/>
      <c r="J156" s="349"/>
      <c r="K156" s="349"/>
      <c r="L156" s="349"/>
      <c r="M156" s="349"/>
      <c r="N156" s="349"/>
      <c r="O156" s="349"/>
      <c r="P156" s="349"/>
      <c r="Q156" s="349"/>
      <c r="R156" s="349"/>
      <c r="S156" s="349"/>
      <c r="T156" s="349"/>
      <c r="U156" s="349"/>
      <c r="V156" s="349"/>
      <c r="W156" s="349"/>
      <c r="X156" s="349"/>
      <c r="Y156" s="349"/>
      <c r="Z156" s="349"/>
      <c r="AA156" s="349"/>
      <c r="AB156" s="349"/>
      <c r="AC156" s="349"/>
      <c r="AD156" s="349"/>
      <c r="AE156" s="567" t="str">
        <f>IF(OR(AE152="",AE155=""),"",ROUNDDOWN(AE152/AE155*100,2))</f>
        <v/>
      </c>
      <c r="AF156" s="568"/>
      <c r="AG156" s="568"/>
      <c r="AH156" s="568"/>
      <c r="AI156" s="568"/>
      <c r="AJ156" s="568"/>
      <c r="AK156" s="568"/>
      <c r="AL156" s="568"/>
      <c r="AM156" s="568"/>
      <c r="AN156" s="568"/>
      <c r="AO156" s="568"/>
      <c r="AP156" s="128" t="s">
        <v>13</v>
      </c>
      <c r="AQ156" s="128"/>
      <c r="AR156" s="128"/>
      <c r="AS156" s="129"/>
      <c r="AT156" s="139"/>
      <c r="AU156" s="139"/>
      <c r="AV156" s="139"/>
      <c r="AW156" s="139"/>
      <c r="AX156" s="139"/>
      <c r="AY156" s="139"/>
      <c r="AZ156" s="139"/>
      <c r="BA156" s="139"/>
      <c r="BB156" s="139"/>
      <c r="BC156" s="139"/>
      <c r="BD156" s="204"/>
      <c r="BE156" s="204"/>
      <c r="BF156" s="204"/>
      <c r="BG156" s="204"/>
      <c r="BH156" s="204"/>
      <c r="BI156" s="204"/>
      <c r="BJ156" s="204"/>
      <c r="BK156" s="204"/>
      <c r="BL156" s="204"/>
      <c r="BM156" s="204"/>
      <c r="BN156" s="204"/>
      <c r="BO156" s="204"/>
      <c r="BP156" s="204"/>
      <c r="BQ156" s="204"/>
      <c r="BR156" s="204"/>
      <c r="BS156" s="139"/>
      <c r="BT156" s="139"/>
      <c r="BU156" s="139"/>
      <c r="BV156" s="139"/>
      <c r="BW156" s="139"/>
      <c r="BX156" s="139"/>
      <c r="BY156" s="139"/>
      <c r="BZ156" s="141"/>
      <c r="CB156" s="111"/>
      <c r="CC156" s="111"/>
      <c r="CD156" s="111"/>
      <c r="CE156" s="111"/>
      <c r="CF156" s="111"/>
      <c r="CG156" s="111"/>
      <c r="CH156" s="111"/>
    </row>
    <row r="157" spans="1:114" ht="17.25" customHeight="1">
      <c r="B157" s="144" t="s">
        <v>137</v>
      </c>
      <c r="C157" s="205"/>
      <c r="D157" s="205"/>
      <c r="E157" s="205"/>
      <c r="F157" s="205"/>
      <c r="G157" s="205"/>
      <c r="H157" s="205"/>
      <c r="I157" s="205"/>
      <c r="J157" s="205"/>
      <c r="K157" s="205"/>
      <c r="L157" s="205"/>
      <c r="M157" s="205"/>
      <c r="N157" s="205"/>
      <c r="O157" s="205"/>
      <c r="P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05"/>
      <c r="BC157" s="205"/>
      <c r="BD157" s="205"/>
      <c r="BE157" s="205"/>
      <c r="BF157" s="205"/>
      <c r="BG157" s="205"/>
      <c r="BH157" s="205"/>
      <c r="BI157" s="205"/>
      <c r="BJ157" s="205"/>
      <c r="BK157" s="205"/>
      <c r="BL157" s="205"/>
      <c r="BM157" s="205"/>
      <c r="BN157" s="205"/>
      <c r="BO157" s="205"/>
      <c r="BP157" s="205"/>
      <c r="BQ157" s="205"/>
      <c r="BR157" s="205"/>
      <c r="BS157" s="205"/>
      <c r="BT157" s="205"/>
      <c r="BU157" s="205"/>
      <c r="BV157" s="205"/>
      <c r="BW157" s="205"/>
      <c r="BX157" s="205"/>
      <c r="BY157" s="205"/>
      <c r="BZ157" s="206"/>
      <c r="CB157" s="80"/>
      <c r="CC157" s="80"/>
      <c r="CD157" s="80"/>
      <c r="CE157" s="80"/>
      <c r="CF157" s="80"/>
      <c r="CG157" s="80"/>
      <c r="CH157" s="80"/>
      <c r="CI157" s="80"/>
      <c r="CJ157" s="80"/>
      <c r="CK157" s="80"/>
      <c r="CL157" s="80"/>
      <c r="CM157" s="80"/>
      <c r="CN157" s="80"/>
      <c r="CO157" s="80"/>
      <c r="CP157" s="80"/>
      <c r="CQ157" s="80"/>
      <c r="CR157" s="80"/>
      <c r="CS157" s="80"/>
      <c r="CT157" s="80"/>
      <c r="CU157" s="80"/>
      <c r="CV157" s="80"/>
      <c r="CW157" s="80"/>
      <c r="CX157" s="80"/>
      <c r="CY157" s="80"/>
      <c r="CZ157" s="80"/>
      <c r="DA157" s="80"/>
      <c r="DB157" s="80"/>
      <c r="DC157" s="80"/>
      <c r="DD157" s="80"/>
      <c r="DE157" s="80"/>
      <c r="DF157" s="80"/>
      <c r="DG157" s="80"/>
      <c r="DH157" s="80"/>
      <c r="DI157" s="80"/>
      <c r="DJ157" s="80"/>
    </row>
    <row r="158" spans="1:114" ht="17.25" customHeight="1">
      <c r="B158" s="143"/>
      <c r="C158" s="201" t="s">
        <v>180</v>
      </c>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7"/>
      <c r="AQ158" s="207"/>
      <c r="AR158" s="207"/>
      <c r="AS158" s="207"/>
      <c r="AT158" s="207"/>
      <c r="AU158" s="207"/>
      <c r="AV158" s="207"/>
      <c r="AW158" s="207"/>
      <c r="AX158" s="207"/>
      <c r="AY158" s="207"/>
      <c r="AZ158" s="207"/>
      <c r="BA158" s="207"/>
      <c r="BB158" s="207"/>
      <c r="BC158" s="207"/>
      <c r="BD158" s="207"/>
      <c r="BE158" s="207"/>
      <c r="BF158" s="207"/>
      <c r="BG158" s="207"/>
      <c r="BH158" s="207"/>
      <c r="BI158" s="207"/>
      <c r="BJ158" s="207"/>
      <c r="BK158" s="207"/>
      <c r="BL158" s="207"/>
      <c r="BM158" s="207"/>
      <c r="BN158" s="207"/>
      <c r="BO158" s="207"/>
      <c r="BP158" s="207"/>
      <c r="BQ158" s="207"/>
      <c r="BR158" s="207"/>
      <c r="BS158" s="207"/>
      <c r="BT158" s="207"/>
      <c r="BU158" s="207"/>
      <c r="BV158" s="205"/>
      <c r="BW158" s="205"/>
      <c r="BX158" s="205"/>
      <c r="BY158" s="205"/>
      <c r="BZ158" s="206"/>
      <c r="CB158" s="80"/>
      <c r="CC158" s="80"/>
      <c r="CD158" s="80"/>
      <c r="CE158" s="80"/>
      <c r="CF158" s="80"/>
      <c r="CG158" s="80"/>
      <c r="CH158" s="80"/>
      <c r="CI158" s="80"/>
      <c r="CJ158" s="80"/>
      <c r="CK158" s="80"/>
      <c r="CL158" s="80"/>
      <c r="CM158" s="80"/>
      <c r="CN158" s="80"/>
      <c r="CO158" s="80"/>
      <c r="CP158" s="80"/>
      <c r="CQ158" s="80"/>
      <c r="CR158" s="80"/>
      <c r="CS158" s="80"/>
      <c r="CT158" s="80"/>
      <c r="CU158" s="80"/>
      <c r="CV158" s="80"/>
      <c r="CW158" s="80"/>
      <c r="CX158" s="80"/>
      <c r="CY158" s="80"/>
      <c r="CZ158" s="80"/>
      <c r="DA158" s="80"/>
      <c r="DB158" s="80"/>
      <c r="DC158" s="80"/>
      <c r="DD158" s="80"/>
      <c r="DE158" s="80"/>
      <c r="DF158" s="80"/>
      <c r="DG158" s="80"/>
      <c r="DH158" s="80"/>
      <c r="DI158" s="80"/>
      <c r="DJ158" s="80"/>
    </row>
    <row r="159" spans="1:114" ht="17.25" customHeight="1">
      <c r="B159" s="143"/>
      <c r="C159" s="208"/>
      <c r="D159" s="349" t="s">
        <v>242</v>
      </c>
      <c r="E159" s="349"/>
      <c r="F159" s="349"/>
      <c r="G159" s="349"/>
      <c r="H159" s="349"/>
      <c r="I159" s="349"/>
      <c r="J159" s="349"/>
      <c r="K159" s="349"/>
      <c r="L159" s="349"/>
      <c r="M159" s="349"/>
      <c r="N159" s="349"/>
      <c r="O159" s="349"/>
      <c r="P159" s="349"/>
      <c r="Q159" s="349"/>
      <c r="R159" s="349"/>
      <c r="S159" s="349"/>
      <c r="T159" s="349"/>
      <c r="U159" s="349"/>
      <c r="V159" s="349"/>
      <c r="W159" s="349"/>
      <c r="X159" s="349"/>
      <c r="Y159" s="349"/>
      <c r="Z159" s="349"/>
      <c r="AA159" s="349"/>
      <c r="AB159" s="349"/>
      <c r="AC159" s="349"/>
      <c r="AD159" s="349"/>
      <c r="AE159" s="565"/>
      <c r="AF159" s="566"/>
      <c r="AG159" s="566"/>
      <c r="AH159" s="566"/>
      <c r="AI159" s="566"/>
      <c r="AJ159" s="566"/>
      <c r="AK159" s="566"/>
      <c r="AL159" s="566"/>
      <c r="AM159" s="566"/>
      <c r="AN159" s="566"/>
      <c r="AO159" s="566"/>
      <c r="AP159" s="209" t="s">
        <v>185</v>
      </c>
      <c r="AQ159" s="209"/>
      <c r="AR159" s="209"/>
      <c r="AS159" s="210"/>
      <c r="AT159" s="211"/>
      <c r="AU159" s="211"/>
      <c r="AV159" s="211"/>
      <c r="AW159" s="211"/>
      <c r="AX159" s="211"/>
      <c r="AY159" s="211"/>
      <c r="AZ159" s="211"/>
      <c r="BA159" s="211"/>
      <c r="BB159" s="211"/>
      <c r="BC159" s="211"/>
      <c r="BS159" s="212"/>
      <c r="BT159" s="212"/>
      <c r="BU159" s="212"/>
      <c r="BV159" s="201"/>
      <c r="BW159" s="201"/>
      <c r="BX159" s="201"/>
      <c r="BY159" s="201"/>
      <c r="BZ159" s="206"/>
      <c r="CB159" s="80"/>
      <c r="CC159" s="80"/>
      <c r="CD159" s="80"/>
      <c r="CE159" s="80"/>
      <c r="CF159" s="80"/>
      <c r="CG159" s="80"/>
      <c r="CH159" s="80"/>
      <c r="CI159" s="80"/>
      <c r="CJ159" s="80"/>
      <c r="CK159" s="80"/>
      <c r="CL159" s="80"/>
      <c r="CM159" s="80"/>
      <c r="CN159" s="80"/>
      <c r="CO159" s="80"/>
      <c r="CP159" s="80"/>
      <c r="CQ159" s="80"/>
      <c r="CR159" s="80"/>
      <c r="CS159" s="80"/>
      <c r="CT159" s="80"/>
      <c r="CU159" s="80"/>
      <c r="CV159" s="80"/>
      <c r="CW159" s="80"/>
      <c r="CX159" s="80"/>
      <c r="CY159" s="80"/>
      <c r="CZ159" s="80"/>
      <c r="DA159" s="80"/>
      <c r="DB159" s="80"/>
      <c r="DC159" s="80"/>
      <c r="DD159" s="80"/>
      <c r="DE159" s="80"/>
      <c r="DF159" s="80"/>
      <c r="DG159" s="80"/>
      <c r="DH159" s="80"/>
      <c r="DI159" s="80"/>
      <c r="DJ159" s="80"/>
    </row>
    <row r="160" spans="1:114" ht="17.25" customHeight="1">
      <c r="B160" s="143"/>
      <c r="C160" s="208"/>
      <c r="D160" s="349" t="s">
        <v>243</v>
      </c>
      <c r="E160" s="349"/>
      <c r="F160" s="349"/>
      <c r="G160" s="349"/>
      <c r="H160" s="349"/>
      <c r="I160" s="349"/>
      <c r="J160" s="349"/>
      <c r="K160" s="349"/>
      <c r="L160" s="349"/>
      <c r="M160" s="349"/>
      <c r="N160" s="349"/>
      <c r="O160" s="349"/>
      <c r="P160" s="349"/>
      <c r="Q160" s="349"/>
      <c r="R160" s="349"/>
      <c r="S160" s="349"/>
      <c r="T160" s="349"/>
      <c r="U160" s="349"/>
      <c r="V160" s="349"/>
      <c r="W160" s="349"/>
      <c r="X160" s="349"/>
      <c r="Y160" s="349"/>
      <c r="Z160" s="349"/>
      <c r="AA160" s="349"/>
      <c r="AB160" s="349"/>
      <c r="AC160" s="349"/>
      <c r="AD160" s="349"/>
      <c r="AE160" s="565"/>
      <c r="AF160" s="566"/>
      <c r="AG160" s="566"/>
      <c r="AH160" s="566"/>
      <c r="AI160" s="566"/>
      <c r="AJ160" s="566"/>
      <c r="AK160" s="566"/>
      <c r="AL160" s="566"/>
      <c r="AM160" s="566"/>
      <c r="AN160" s="566"/>
      <c r="AO160" s="566"/>
      <c r="AP160" s="209" t="s">
        <v>185</v>
      </c>
      <c r="AQ160" s="209"/>
      <c r="AR160" s="209"/>
      <c r="AS160" s="210"/>
      <c r="AT160" s="211"/>
      <c r="AU160" s="211"/>
      <c r="AV160" s="211"/>
      <c r="AW160" s="211"/>
      <c r="AX160" s="211"/>
      <c r="AY160" s="211"/>
      <c r="AZ160" s="211"/>
      <c r="BA160" s="211"/>
      <c r="BB160" s="211"/>
      <c r="BC160" s="211"/>
      <c r="BS160" s="212"/>
      <c r="BT160" s="212"/>
      <c r="BU160" s="212"/>
      <c r="BV160" s="201"/>
      <c r="BW160" s="201"/>
      <c r="BX160" s="201"/>
      <c r="BY160" s="201"/>
      <c r="BZ160" s="206"/>
      <c r="CB160" s="80"/>
      <c r="CC160" s="80"/>
      <c r="CD160" s="80"/>
      <c r="CE160" s="80"/>
      <c r="CF160" s="80"/>
      <c r="CG160" s="80"/>
      <c r="CH160" s="80"/>
      <c r="CI160" s="80"/>
      <c r="CJ160" s="80"/>
      <c r="CK160" s="80"/>
      <c r="CL160" s="80"/>
      <c r="CM160" s="80"/>
      <c r="CN160" s="80"/>
      <c r="CO160" s="80"/>
      <c r="CP160" s="80"/>
      <c r="CQ160" s="80"/>
      <c r="CR160" s="80"/>
      <c r="CS160" s="80"/>
      <c r="CT160" s="80"/>
      <c r="CU160" s="80"/>
      <c r="CV160" s="80"/>
      <c r="CW160" s="80"/>
      <c r="CX160" s="80"/>
      <c r="CY160" s="80"/>
      <c r="CZ160" s="80"/>
      <c r="DA160" s="80"/>
      <c r="DB160" s="80"/>
      <c r="DC160" s="80"/>
      <c r="DD160" s="80"/>
      <c r="DE160" s="80"/>
      <c r="DF160" s="80"/>
      <c r="DG160" s="80"/>
      <c r="DH160" s="80"/>
      <c r="DI160" s="80"/>
      <c r="DJ160" s="80"/>
    </row>
    <row r="161" spans="1:114" ht="17.25" customHeight="1">
      <c r="B161" s="143"/>
      <c r="C161" s="208"/>
      <c r="D161" s="349" t="s">
        <v>239</v>
      </c>
      <c r="E161" s="349"/>
      <c r="F161" s="349"/>
      <c r="G161" s="349"/>
      <c r="H161" s="349"/>
      <c r="I161" s="349"/>
      <c r="J161" s="349"/>
      <c r="K161" s="349"/>
      <c r="L161" s="349"/>
      <c r="M161" s="349"/>
      <c r="N161" s="349"/>
      <c r="O161" s="349"/>
      <c r="P161" s="349"/>
      <c r="Q161" s="349"/>
      <c r="R161" s="349"/>
      <c r="S161" s="349"/>
      <c r="T161" s="349"/>
      <c r="U161" s="349"/>
      <c r="V161" s="349"/>
      <c r="W161" s="349"/>
      <c r="X161" s="349"/>
      <c r="Y161" s="349"/>
      <c r="Z161" s="349"/>
      <c r="AA161" s="349"/>
      <c r="AB161" s="349"/>
      <c r="AC161" s="349"/>
      <c r="AD161" s="349"/>
      <c r="AE161" s="567" t="str">
        <f>IF(OR(AE159="",AE160=""),"",ROUNDDOWN(AE160/AE159*100,2))</f>
        <v/>
      </c>
      <c r="AF161" s="568"/>
      <c r="AG161" s="568"/>
      <c r="AH161" s="568"/>
      <c r="AI161" s="568"/>
      <c r="AJ161" s="568"/>
      <c r="AK161" s="568"/>
      <c r="AL161" s="568"/>
      <c r="AM161" s="568"/>
      <c r="AN161" s="568"/>
      <c r="AO161" s="568"/>
      <c r="AP161" s="209" t="s">
        <v>13</v>
      </c>
      <c r="AQ161" s="209"/>
      <c r="AR161" s="209"/>
      <c r="AS161" s="210"/>
      <c r="AT161" s="211"/>
      <c r="AU161" s="211"/>
      <c r="AV161" s="211"/>
      <c r="AW161" s="211"/>
      <c r="AX161" s="211"/>
      <c r="AY161" s="211"/>
      <c r="AZ161" s="211"/>
      <c r="BA161" s="211"/>
      <c r="BB161" s="211"/>
      <c r="BC161" s="211"/>
      <c r="BS161" s="213"/>
      <c r="BT161" s="213"/>
      <c r="BU161" s="213"/>
      <c r="BV161" s="201"/>
      <c r="BW161" s="201"/>
      <c r="BX161" s="201"/>
      <c r="BY161" s="201"/>
      <c r="BZ161" s="206"/>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c r="DC161" s="80"/>
      <c r="DD161" s="80"/>
      <c r="DE161" s="80"/>
      <c r="DF161" s="80"/>
      <c r="DG161" s="80"/>
      <c r="DH161" s="80"/>
      <c r="DI161" s="80"/>
      <c r="DJ161" s="80"/>
    </row>
    <row r="162" spans="1:114" ht="17.25" customHeight="1">
      <c r="B162" s="143"/>
      <c r="C162" s="208"/>
      <c r="D162" s="349" t="s">
        <v>244</v>
      </c>
      <c r="E162" s="349"/>
      <c r="F162" s="349"/>
      <c r="G162" s="349"/>
      <c r="H162" s="349"/>
      <c r="I162" s="349"/>
      <c r="J162" s="349"/>
      <c r="K162" s="349"/>
      <c r="L162" s="349"/>
      <c r="M162" s="349"/>
      <c r="N162" s="349"/>
      <c r="O162" s="349"/>
      <c r="P162" s="349"/>
      <c r="Q162" s="349"/>
      <c r="R162" s="349"/>
      <c r="S162" s="349"/>
      <c r="T162" s="349"/>
      <c r="U162" s="349"/>
      <c r="V162" s="349"/>
      <c r="W162" s="349"/>
      <c r="X162" s="349"/>
      <c r="Y162" s="349"/>
      <c r="Z162" s="349"/>
      <c r="AA162" s="349"/>
      <c r="AB162" s="349"/>
      <c r="AC162" s="349"/>
      <c r="AD162" s="349"/>
      <c r="AE162" s="565"/>
      <c r="AF162" s="566"/>
      <c r="AG162" s="566"/>
      <c r="AH162" s="566"/>
      <c r="AI162" s="566"/>
      <c r="AJ162" s="566"/>
      <c r="AK162" s="566"/>
      <c r="AL162" s="566"/>
      <c r="AM162" s="566"/>
      <c r="AN162" s="566"/>
      <c r="AO162" s="566"/>
      <c r="AP162" s="209" t="s">
        <v>185</v>
      </c>
      <c r="AQ162" s="209"/>
      <c r="AR162" s="209"/>
      <c r="AS162" s="210"/>
      <c r="AT162" s="211"/>
      <c r="AU162" s="211"/>
      <c r="AV162" s="211"/>
      <c r="AW162" s="211"/>
      <c r="AX162" s="211"/>
      <c r="AY162" s="211"/>
      <c r="AZ162" s="211"/>
      <c r="BA162" s="211"/>
      <c r="BB162" s="211"/>
      <c r="BC162" s="211"/>
      <c r="BS162" s="212"/>
      <c r="BT162" s="212"/>
      <c r="BU162" s="212"/>
      <c r="BV162" s="201"/>
      <c r="BW162" s="201"/>
      <c r="BX162" s="201"/>
      <c r="BY162" s="201"/>
      <c r="BZ162" s="206"/>
      <c r="CB162" s="80"/>
      <c r="CC162" s="80"/>
      <c r="CD162" s="80"/>
      <c r="CE162" s="80"/>
      <c r="CF162" s="80"/>
      <c r="CG162" s="80"/>
      <c r="CH162" s="80"/>
      <c r="CI162" s="80"/>
      <c r="CJ162" s="80"/>
      <c r="CK162" s="80"/>
      <c r="CL162" s="80"/>
      <c r="CM162" s="80"/>
      <c r="CN162" s="80"/>
      <c r="CO162" s="80"/>
      <c r="CP162" s="80"/>
      <c r="CQ162" s="80"/>
      <c r="CR162" s="80"/>
      <c r="CS162" s="80"/>
      <c r="CT162" s="80"/>
      <c r="CU162" s="80"/>
      <c r="CV162" s="80"/>
      <c r="CW162" s="80"/>
      <c r="CX162" s="80"/>
      <c r="CY162" s="80"/>
      <c r="CZ162" s="80"/>
      <c r="DA162" s="80"/>
      <c r="DB162" s="80"/>
      <c r="DC162" s="80"/>
      <c r="DD162" s="80"/>
      <c r="DE162" s="80"/>
      <c r="DF162" s="80"/>
      <c r="DG162" s="80"/>
      <c r="DH162" s="80"/>
      <c r="DI162" s="80"/>
      <c r="DJ162" s="80"/>
    </row>
    <row r="163" spans="1:114" ht="17.25" customHeight="1">
      <c r="B163" s="143"/>
      <c r="C163" s="208"/>
      <c r="D163" s="214"/>
      <c r="E163" s="214"/>
      <c r="F163" s="214"/>
      <c r="G163" s="214"/>
      <c r="H163" s="214"/>
      <c r="I163" s="214"/>
      <c r="J163" s="214"/>
      <c r="K163" s="214"/>
      <c r="L163" s="214"/>
      <c r="M163" s="214"/>
      <c r="N163" s="214"/>
      <c r="O163" s="214"/>
      <c r="P163" s="214"/>
      <c r="Q163" s="214"/>
      <c r="R163" s="214"/>
      <c r="S163" s="214"/>
      <c r="T163" s="214"/>
      <c r="U163" s="214"/>
      <c r="V163" s="214"/>
      <c r="W163" s="215"/>
      <c r="X163" s="215"/>
      <c r="Y163" s="215"/>
      <c r="Z163" s="215"/>
      <c r="AA163" s="215"/>
      <c r="AB163" s="215"/>
      <c r="AC163" s="215"/>
      <c r="AD163" s="215"/>
      <c r="AE163" s="215"/>
      <c r="AF163" s="215"/>
      <c r="AG163" s="215"/>
      <c r="AH163" s="201"/>
      <c r="AI163" s="201"/>
      <c r="AJ163" s="201"/>
      <c r="AK163" s="201"/>
      <c r="AL163" s="216"/>
      <c r="AM163" s="216"/>
      <c r="AN163" s="216"/>
      <c r="AO163" s="216"/>
      <c r="AP163" s="205"/>
      <c r="AQ163" s="205"/>
      <c r="AR163" s="205"/>
      <c r="AS163" s="205"/>
      <c r="AT163" s="205"/>
      <c r="AU163" s="205"/>
      <c r="AV163" s="205"/>
      <c r="AW163" s="205"/>
      <c r="AX163" s="205"/>
      <c r="AY163" s="205"/>
      <c r="AZ163" s="205"/>
      <c r="BA163" s="205"/>
      <c r="BB163" s="205"/>
      <c r="BC163" s="205"/>
      <c r="BD163" s="205"/>
      <c r="BE163" s="205"/>
      <c r="BF163" s="205"/>
      <c r="BG163" s="205"/>
      <c r="BH163" s="205"/>
      <c r="BI163" s="205"/>
      <c r="BJ163" s="205"/>
      <c r="BK163" s="205"/>
      <c r="BL163" s="205"/>
      <c r="BM163" s="205"/>
      <c r="BN163" s="205"/>
      <c r="BO163" s="205"/>
      <c r="BP163" s="205"/>
      <c r="BQ163" s="205"/>
      <c r="BR163" s="205"/>
      <c r="BS163" s="205"/>
      <c r="BT163" s="205"/>
      <c r="BU163" s="205"/>
      <c r="BV163" s="205"/>
      <c r="BW163" s="205"/>
      <c r="BX163" s="205"/>
      <c r="BY163" s="205"/>
      <c r="BZ163" s="206"/>
      <c r="CB163" s="80"/>
      <c r="CC163" s="80"/>
      <c r="CD163" s="80"/>
      <c r="CE163" s="80"/>
      <c r="CF163" s="80"/>
      <c r="CG163" s="80"/>
      <c r="CH163" s="80"/>
      <c r="CI163" s="80"/>
      <c r="CJ163" s="80"/>
      <c r="CK163" s="80"/>
      <c r="CL163" s="80"/>
      <c r="CM163" s="80"/>
      <c r="CN163" s="80"/>
      <c r="CO163" s="80"/>
      <c r="CP163" s="80"/>
      <c r="CQ163" s="80"/>
      <c r="CR163" s="80"/>
      <c r="CS163" s="80"/>
      <c r="CT163" s="80"/>
      <c r="CU163" s="80"/>
      <c r="CV163" s="80"/>
      <c r="CW163" s="80"/>
      <c r="CX163" s="80"/>
      <c r="CY163" s="80"/>
      <c r="CZ163" s="80"/>
      <c r="DA163" s="80"/>
      <c r="DB163" s="80"/>
      <c r="DC163" s="80"/>
      <c r="DD163" s="80"/>
      <c r="DE163" s="80"/>
      <c r="DF163" s="80"/>
      <c r="DG163" s="80"/>
      <c r="DH163" s="80"/>
      <c r="DI163" s="80"/>
      <c r="DJ163" s="80"/>
    </row>
    <row r="164" spans="1:114" ht="17.25" customHeight="1">
      <c r="B164" s="143"/>
      <c r="C164" s="208"/>
      <c r="D164" s="214"/>
      <c r="E164" s="214"/>
      <c r="F164" s="214"/>
      <c r="G164" s="214"/>
      <c r="H164" s="214"/>
      <c r="I164" s="214"/>
      <c r="J164" s="214"/>
      <c r="K164" s="214"/>
      <c r="L164" s="214"/>
      <c r="M164" s="214"/>
      <c r="N164" s="214"/>
      <c r="O164" s="214"/>
      <c r="P164" s="214"/>
      <c r="Q164" s="214"/>
      <c r="R164" s="214"/>
      <c r="S164" s="214"/>
      <c r="T164" s="214"/>
      <c r="U164" s="214"/>
      <c r="V164" s="214"/>
      <c r="W164" s="215"/>
      <c r="X164" s="215"/>
      <c r="Y164" s="215"/>
      <c r="Z164" s="215"/>
      <c r="AA164" s="215"/>
      <c r="AB164" s="215"/>
      <c r="AC164" s="215"/>
      <c r="AD164" s="215"/>
      <c r="AE164" s="215"/>
      <c r="AF164" s="215"/>
      <c r="AG164" s="215"/>
      <c r="AH164" s="201"/>
      <c r="AI164" s="201"/>
      <c r="AJ164" s="201"/>
      <c r="AK164" s="201"/>
      <c r="AL164" s="216"/>
      <c r="AM164" s="216"/>
      <c r="AN164" s="216"/>
      <c r="AO164" s="216"/>
      <c r="AP164" s="205"/>
      <c r="AQ164" s="205"/>
      <c r="AR164" s="205"/>
      <c r="AS164" s="205"/>
      <c r="AT164" s="205"/>
      <c r="AU164" s="205"/>
      <c r="AV164" s="205"/>
      <c r="AW164" s="205"/>
      <c r="AX164" s="205"/>
      <c r="AY164" s="205"/>
      <c r="AZ164" s="205"/>
      <c r="BA164" s="205"/>
      <c r="BB164" s="205"/>
      <c r="BC164" s="205"/>
      <c r="BD164" s="205"/>
      <c r="BE164" s="205"/>
      <c r="BF164" s="205"/>
      <c r="BG164" s="205"/>
      <c r="BH164" s="205"/>
      <c r="BI164" s="205"/>
      <c r="BJ164" s="205"/>
      <c r="BK164" s="205"/>
      <c r="BL164" s="205"/>
      <c r="BM164" s="205"/>
      <c r="BN164" s="205"/>
      <c r="BO164" s="205"/>
      <c r="BP164" s="205"/>
      <c r="BQ164" s="205"/>
      <c r="BR164" s="205"/>
      <c r="BS164" s="205"/>
      <c r="BT164" s="205"/>
      <c r="BU164" s="205"/>
      <c r="BV164" s="205"/>
      <c r="BW164" s="205"/>
      <c r="BX164" s="205"/>
      <c r="BY164" s="205"/>
      <c r="BZ164" s="206"/>
      <c r="CB164" s="80"/>
      <c r="CC164" s="80"/>
      <c r="CD164" s="80"/>
      <c r="CE164" s="80"/>
      <c r="CF164" s="80"/>
      <c r="CG164" s="80"/>
      <c r="CH164" s="80"/>
      <c r="CI164" s="80"/>
      <c r="CJ164" s="80"/>
      <c r="CK164" s="80"/>
      <c r="CL164" s="80"/>
      <c r="CM164" s="80"/>
      <c r="CN164" s="80"/>
      <c r="CO164" s="80"/>
      <c r="CP164" s="80"/>
      <c r="CQ164" s="80"/>
      <c r="CR164" s="80"/>
      <c r="CS164" s="80"/>
      <c r="CT164" s="80"/>
      <c r="CU164" s="80"/>
      <c r="CV164" s="80"/>
      <c r="CW164" s="80"/>
      <c r="CX164" s="80"/>
      <c r="CY164" s="80"/>
      <c r="CZ164" s="80"/>
      <c r="DA164" s="80"/>
      <c r="DB164" s="80"/>
      <c r="DC164" s="80"/>
      <c r="DD164" s="80"/>
      <c r="DE164" s="80"/>
      <c r="DF164" s="80"/>
      <c r="DG164" s="80"/>
      <c r="DH164" s="80"/>
      <c r="DI164" s="80"/>
      <c r="DJ164" s="80"/>
    </row>
    <row r="165" spans="1:114" s="67" customFormat="1" ht="16.5" customHeight="1">
      <c r="A165" s="66"/>
      <c r="B165" s="143"/>
      <c r="C165" s="208"/>
      <c r="D165" s="214"/>
      <c r="E165" s="214"/>
      <c r="F165" s="214"/>
      <c r="G165" s="214"/>
      <c r="H165" s="214"/>
      <c r="I165" s="214"/>
      <c r="J165" s="214"/>
      <c r="K165" s="214"/>
      <c r="L165" s="214"/>
      <c r="M165" s="214"/>
      <c r="N165" s="214"/>
      <c r="O165" s="214"/>
      <c r="P165" s="214"/>
      <c r="Q165" s="214"/>
      <c r="R165" s="214"/>
      <c r="S165" s="214"/>
      <c r="T165" s="214"/>
      <c r="U165" s="214"/>
      <c r="V165" s="214"/>
      <c r="W165" s="215"/>
      <c r="X165" s="215"/>
      <c r="Y165" s="215"/>
      <c r="Z165" s="215"/>
      <c r="AA165" s="215"/>
      <c r="AB165" s="215"/>
      <c r="AC165" s="215"/>
      <c r="AD165" s="215"/>
      <c r="AE165" s="215"/>
      <c r="AF165" s="215"/>
      <c r="AG165" s="215"/>
      <c r="AH165" s="201"/>
      <c r="AI165" s="201"/>
      <c r="AJ165" s="201"/>
      <c r="AK165" s="201"/>
      <c r="AL165" s="216"/>
      <c r="AM165" s="216"/>
      <c r="AN165" s="216"/>
      <c r="AO165" s="216"/>
      <c r="AP165" s="205"/>
      <c r="AQ165" s="205"/>
      <c r="AR165" s="205"/>
      <c r="AS165" s="205"/>
      <c r="AT165" s="205"/>
      <c r="AU165" s="205"/>
      <c r="AV165" s="205"/>
      <c r="AW165" s="205"/>
      <c r="AX165" s="205"/>
      <c r="AY165" s="205"/>
      <c r="AZ165" s="205"/>
      <c r="BA165" s="205"/>
      <c r="BB165" s="205"/>
      <c r="BC165" s="205"/>
      <c r="BD165" s="205"/>
      <c r="BE165" s="205"/>
      <c r="BF165" s="205"/>
      <c r="BG165" s="205"/>
      <c r="BH165" s="205"/>
      <c r="BI165" s="205"/>
      <c r="BJ165" s="205"/>
      <c r="BK165" s="205"/>
      <c r="BL165" s="205"/>
      <c r="BM165" s="205"/>
      <c r="BN165" s="205"/>
      <c r="BO165" s="205"/>
      <c r="BP165" s="205"/>
      <c r="BQ165" s="205"/>
      <c r="BR165" s="205"/>
      <c r="BS165" s="205"/>
      <c r="BT165" s="205"/>
      <c r="BU165" s="205"/>
      <c r="BV165" s="205"/>
      <c r="BW165" s="205"/>
      <c r="BX165" s="205"/>
      <c r="BY165" s="205"/>
      <c r="BZ165" s="206"/>
      <c r="CB165" s="95"/>
      <c r="CC165" s="95"/>
      <c r="CD165" s="95"/>
      <c r="CE165" s="95"/>
      <c r="CF165" s="95"/>
      <c r="CG165" s="95"/>
      <c r="CH165" s="95"/>
      <c r="CI165" s="95"/>
      <c r="CJ165" s="95"/>
      <c r="CK165" s="95"/>
      <c r="CL165" s="95"/>
      <c r="CM165" s="95"/>
      <c r="CN165" s="95"/>
      <c r="CO165" s="95"/>
      <c r="CP165" s="95"/>
      <c r="CQ165" s="95"/>
      <c r="CR165" s="95"/>
      <c r="CS165" s="95"/>
      <c r="CT165" s="95"/>
      <c r="CU165" s="95"/>
      <c r="CV165" s="95"/>
      <c r="CW165" s="95"/>
      <c r="CX165" s="95"/>
      <c r="CY165" s="95"/>
      <c r="CZ165" s="95"/>
      <c r="DA165" s="95"/>
      <c r="DB165" s="95"/>
      <c r="DC165" s="95"/>
      <c r="DD165" s="95"/>
      <c r="DE165" s="95"/>
      <c r="DF165" s="95"/>
      <c r="DG165" s="95"/>
      <c r="DH165" s="95"/>
      <c r="DI165" s="95"/>
      <c r="DJ165" s="95"/>
    </row>
    <row r="166" spans="1:114" s="67" customFormat="1" ht="16.5" customHeight="1">
      <c r="A166" s="66"/>
      <c r="B166" s="143"/>
      <c r="C166" s="208"/>
      <c r="D166" s="214"/>
      <c r="E166" s="214"/>
      <c r="F166" s="214"/>
      <c r="G166" s="214"/>
      <c r="H166" s="214"/>
      <c r="I166" s="214"/>
      <c r="J166" s="214"/>
      <c r="K166" s="214"/>
      <c r="L166" s="214"/>
      <c r="M166" s="214"/>
      <c r="N166" s="214"/>
      <c r="O166" s="214"/>
      <c r="P166" s="214"/>
      <c r="Q166" s="214"/>
      <c r="R166" s="214"/>
      <c r="S166" s="214"/>
      <c r="T166" s="214"/>
      <c r="U166" s="214"/>
      <c r="V166" s="214"/>
      <c r="W166" s="215"/>
      <c r="X166" s="215"/>
      <c r="Y166" s="215"/>
      <c r="Z166" s="215"/>
      <c r="AA166" s="215"/>
      <c r="AB166" s="215"/>
      <c r="AC166" s="215"/>
      <c r="AD166" s="215"/>
      <c r="AE166" s="215"/>
      <c r="AF166" s="215"/>
      <c r="AG166" s="215"/>
      <c r="AH166" s="201"/>
      <c r="AI166" s="201"/>
      <c r="AJ166" s="201"/>
      <c r="AK166" s="201"/>
      <c r="AL166" s="216"/>
      <c r="AM166" s="216"/>
      <c r="AN166" s="216"/>
      <c r="AO166" s="216"/>
      <c r="AP166" s="205"/>
      <c r="AQ166" s="205"/>
      <c r="AR166" s="205"/>
      <c r="AS166" s="205"/>
      <c r="AT166" s="205"/>
      <c r="AU166" s="205"/>
      <c r="AV166" s="205"/>
      <c r="AW166" s="205"/>
      <c r="AX166" s="205"/>
      <c r="AY166" s="205"/>
      <c r="AZ166" s="205"/>
      <c r="BA166" s="205"/>
      <c r="BB166" s="205"/>
      <c r="BC166" s="205"/>
      <c r="BD166" s="205"/>
      <c r="BE166" s="205"/>
      <c r="BF166" s="205"/>
      <c r="BG166" s="205"/>
      <c r="BH166" s="205"/>
      <c r="BI166" s="205"/>
      <c r="BJ166" s="205"/>
      <c r="BK166" s="205"/>
      <c r="BL166" s="205"/>
      <c r="BM166" s="205"/>
      <c r="BN166" s="205"/>
      <c r="BO166" s="205"/>
      <c r="BP166" s="205"/>
      <c r="BQ166" s="205"/>
      <c r="BR166" s="205"/>
      <c r="BS166" s="205"/>
      <c r="BT166" s="205"/>
      <c r="BU166" s="205"/>
      <c r="BV166" s="205"/>
      <c r="BW166" s="205"/>
      <c r="BX166" s="205"/>
      <c r="BY166" s="205"/>
      <c r="BZ166" s="206"/>
      <c r="CB166" s="95"/>
      <c r="CC166" s="95"/>
      <c r="CD166" s="95"/>
      <c r="CE166" s="95"/>
      <c r="CF166" s="95"/>
      <c r="CG166" s="95"/>
      <c r="CH166" s="95"/>
      <c r="CI166" s="95"/>
      <c r="CJ166" s="95"/>
      <c r="CK166" s="95"/>
      <c r="CL166" s="95"/>
      <c r="CM166" s="95"/>
      <c r="CN166" s="95"/>
      <c r="CO166" s="95"/>
      <c r="CP166" s="95"/>
      <c r="CQ166" s="95"/>
      <c r="CR166" s="95"/>
      <c r="CS166" s="95"/>
      <c r="CT166" s="95"/>
      <c r="CU166" s="95"/>
      <c r="CV166" s="95"/>
      <c r="CW166" s="95"/>
      <c r="CX166" s="95"/>
      <c r="CY166" s="95"/>
      <c r="CZ166" s="95"/>
      <c r="DA166" s="95"/>
      <c r="DB166" s="95"/>
      <c r="DC166" s="95"/>
      <c r="DD166" s="95"/>
      <c r="DE166" s="95"/>
      <c r="DF166" s="95"/>
      <c r="DG166" s="95"/>
      <c r="DH166" s="95"/>
      <c r="DI166" s="95"/>
      <c r="DJ166" s="95"/>
    </row>
    <row r="167" spans="1:114" s="67" customFormat="1" ht="16.5" customHeight="1" thickBot="1">
      <c r="A167" s="66"/>
      <c r="B167" s="144" t="s">
        <v>137</v>
      </c>
      <c r="C167" s="217"/>
      <c r="D167" s="217"/>
      <c r="E167" s="217"/>
      <c r="F167" s="217"/>
      <c r="G167" s="217"/>
      <c r="H167" s="217"/>
      <c r="I167" s="217"/>
      <c r="J167" s="217"/>
      <c r="K167" s="217"/>
      <c r="L167" s="217"/>
      <c r="M167" s="217"/>
      <c r="N167" s="217"/>
      <c r="O167" s="217"/>
      <c r="P167" s="217"/>
      <c r="Q167" s="217"/>
      <c r="R167" s="217"/>
      <c r="S167" s="217"/>
      <c r="T167" s="217"/>
      <c r="U167" s="217"/>
      <c r="V167" s="217"/>
      <c r="W167" s="217"/>
      <c r="X167" s="217"/>
      <c r="Y167" s="217"/>
      <c r="Z167" s="217"/>
      <c r="AA167" s="217"/>
      <c r="AB167" s="217"/>
      <c r="AC167" s="217"/>
      <c r="AD167" s="217"/>
      <c r="AE167" s="217"/>
      <c r="AF167" s="217"/>
      <c r="AG167" s="217"/>
      <c r="AH167" s="217"/>
      <c r="AI167" s="217"/>
      <c r="AJ167" s="217"/>
      <c r="AK167" s="217"/>
      <c r="AL167" s="217"/>
      <c r="AM167" s="217"/>
      <c r="AN167" s="217"/>
      <c r="AO167" s="217"/>
      <c r="AP167" s="218"/>
      <c r="AQ167" s="218"/>
      <c r="AR167" s="218"/>
      <c r="AS167" s="218"/>
      <c r="AT167" s="218"/>
      <c r="AU167" s="218"/>
      <c r="AV167" s="218"/>
      <c r="AW167" s="218"/>
      <c r="AX167" s="218"/>
      <c r="AY167" s="218"/>
      <c r="AZ167" s="218"/>
      <c r="BA167" s="218"/>
      <c r="BB167" s="218"/>
      <c r="BC167" s="218"/>
      <c r="BD167" s="218"/>
      <c r="BE167" s="218"/>
      <c r="BF167" s="218"/>
      <c r="BG167" s="218"/>
      <c r="BH167" s="218"/>
      <c r="BI167" s="218"/>
      <c r="BJ167" s="218"/>
      <c r="BK167" s="218"/>
      <c r="BL167" s="218"/>
      <c r="BM167" s="218"/>
      <c r="BN167" s="218"/>
      <c r="BO167" s="218"/>
      <c r="BP167" s="218"/>
      <c r="BQ167" s="218"/>
      <c r="BR167" s="218"/>
      <c r="BS167" s="218"/>
      <c r="BT167" s="218"/>
      <c r="BU167" s="218"/>
      <c r="BV167" s="218"/>
      <c r="BW167" s="218"/>
      <c r="BX167" s="218"/>
      <c r="BY167" s="218"/>
      <c r="BZ167" s="219"/>
      <c r="CB167" s="95"/>
      <c r="CC167" s="95"/>
      <c r="CD167" s="95"/>
      <c r="CE167" s="95"/>
      <c r="CF167" s="95"/>
      <c r="CG167" s="95"/>
      <c r="CH167" s="95"/>
      <c r="CI167" s="95"/>
      <c r="CJ167" s="95"/>
      <c r="CK167" s="95"/>
      <c r="CL167" s="95"/>
      <c r="CM167" s="95"/>
      <c r="CN167" s="95"/>
      <c r="CO167" s="95"/>
      <c r="CP167" s="95"/>
      <c r="CQ167" s="95"/>
      <c r="CR167" s="95"/>
      <c r="CS167" s="95"/>
      <c r="CT167" s="95"/>
      <c r="CU167" s="95"/>
      <c r="CV167" s="95"/>
      <c r="CW167" s="95"/>
      <c r="CX167" s="95"/>
      <c r="CY167" s="95"/>
      <c r="CZ167" s="95"/>
      <c r="DA167" s="95"/>
      <c r="DB167" s="95"/>
      <c r="DC167" s="95"/>
      <c r="DD167" s="95"/>
      <c r="DE167" s="95"/>
      <c r="DF167" s="95"/>
      <c r="DG167" s="95"/>
      <c r="DH167" s="95"/>
      <c r="DI167" s="95"/>
      <c r="DJ167" s="95"/>
    </row>
    <row r="168" spans="1:114" s="67" customFormat="1" ht="16.5" customHeight="1" thickBot="1">
      <c r="A168" s="66"/>
      <c r="B168" s="339" t="s">
        <v>150</v>
      </c>
      <c r="C168" s="340"/>
      <c r="D168" s="340"/>
      <c r="E168" s="340"/>
      <c r="F168" s="340"/>
      <c r="G168" s="340"/>
      <c r="H168" s="340"/>
      <c r="I168" s="340"/>
      <c r="J168" s="340"/>
      <c r="K168" s="340"/>
      <c r="L168" s="340"/>
      <c r="M168" s="340"/>
      <c r="N168" s="340"/>
      <c r="O168" s="340"/>
      <c r="P168" s="340"/>
      <c r="Q168" s="340"/>
      <c r="R168" s="340"/>
      <c r="S168" s="340"/>
      <c r="T168" s="340"/>
      <c r="U168" s="340"/>
      <c r="V168" s="340"/>
      <c r="W168" s="340"/>
      <c r="X168" s="340"/>
      <c r="Y168" s="340"/>
      <c r="Z168" s="340"/>
      <c r="AA168" s="340"/>
      <c r="AB168" s="340"/>
      <c r="AC168" s="340"/>
      <c r="AD168" s="340"/>
      <c r="AE168" s="340"/>
      <c r="AF168" s="340"/>
      <c r="AG168" s="340"/>
      <c r="AH168" s="340"/>
      <c r="AI168" s="340"/>
      <c r="AJ168" s="340"/>
      <c r="AK168" s="340"/>
      <c r="AL168" s="340"/>
      <c r="AM168" s="340"/>
      <c r="AN168" s="340"/>
      <c r="AO168" s="340"/>
      <c r="AP168" s="340"/>
      <c r="AQ168" s="340"/>
      <c r="AR168" s="340"/>
      <c r="AS168" s="340"/>
      <c r="AT168" s="340"/>
      <c r="AU168" s="340"/>
      <c r="AV168" s="340"/>
      <c r="AW168" s="340"/>
      <c r="AX168" s="340"/>
      <c r="AY168" s="340"/>
      <c r="AZ168" s="340"/>
      <c r="BA168" s="340"/>
      <c r="BB168" s="340"/>
      <c r="BC168" s="340"/>
      <c r="BD168" s="340"/>
      <c r="BE168" s="340"/>
      <c r="BF168" s="340"/>
      <c r="BG168" s="340"/>
      <c r="BH168" s="340"/>
      <c r="BI168" s="340"/>
      <c r="BJ168" s="340"/>
      <c r="BK168" s="340"/>
      <c r="BL168" s="340"/>
      <c r="BM168" s="340"/>
      <c r="BN168" s="340"/>
      <c r="BO168" s="340"/>
      <c r="BP168" s="340"/>
      <c r="BQ168" s="340"/>
      <c r="BR168" s="340"/>
      <c r="BS168" s="340"/>
      <c r="BT168" s="340"/>
      <c r="BU168" s="340"/>
      <c r="BV168" s="340"/>
      <c r="BW168" s="340"/>
      <c r="BX168" s="340"/>
      <c r="BY168" s="340"/>
      <c r="BZ168" s="341"/>
      <c r="CB168" s="95"/>
      <c r="CC168" s="95"/>
      <c r="CD168" s="95"/>
      <c r="CE168" s="95"/>
      <c r="CF168" s="95"/>
      <c r="CG168" s="95"/>
      <c r="CH168" s="95"/>
      <c r="CI168" s="95"/>
      <c r="CJ168" s="95"/>
      <c r="CK168" s="95"/>
      <c r="CL168" s="95"/>
      <c r="CM168" s="95"/>
      <c r="CN168" s="95"/>
      <c r="CO168" s="95"/>
      <c r="CP168" s="95"/>
      <c r="CQ168" s="95"/>
      <c r="CR168" s="95"/>
      <c r="CS168" s="95"/>
      <c r="CT168" s="95"/>
      <c r="CU168" s="95"/>
      <c r="CV168" s="95"/>
      <c r="CW168" s="95"/>
      <c r="CX168" s="95"/>
      <c r="CY168" s="95"/>
      <c r="CZ168" s="95"/>
      <c r="DA168" s="95"/>
      <c r="DB168" s="95"/>
      <c r="DC168" s="95"/>
      <c r="DD168" s="95"/>
      <c r="DE168" s="95"/>
      <c r="DF168" s="95"/>
      <c r="DG168" s="95"/>
      <c r="DH168" s="95"/>
      <c r="DI168" s="95"/>
      <c r="DJ168" s="95"/>
    </row>
    <row r="169" spans="1:114" s="67" customFormat="1" ht="16.5" customHeight="1">
      <c r="A169" s="66"/>
      <c r="B169" s="159"/>
      <c r="C169" s="160" t="s">
        <v>125</v>
      </c>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c r="AR169" s="160"/>
      <c r="AS169" s="160"/>
      <c r="AT169" s="160"/>
      <c r="AU169" s="160"/>
      <c r="AV169" s="160"/>
      <c r="AW169" s="160"/>
      <c r="AX169" s="160"/>
      <c r="AY169" s="160"/>
      <c r="AZ169" s="160"/>
      <c r="BA169" s="160"/>
      <c r="BB169" s="160"/>
      <c r="BC169" s="160"/>
      <c r="BD169" s="160"/>
      <c r="BE169" s="160"/>
      <c r="BF169" s="160"/>
      <c r="BG169" s="160"/>
      <c r="BH169" s="160"/>
      <c r="BI169" s="160"/>
      <c r="BJ169" s="160"/>
      <c r="BK169" s="160"/>
      <c r="BL169" s="160"/>
      <c r="BM169" s="160"/>
      <c r="BN169" s="160"/>
      <c r="BO169" s="160"/>
      <c r="BP169" s="160"/>
      <c r="BQ169" s="160"/>
      <c r="BR169" s="160"/>
      <c r="BS169" s="160"/>
      <c r="BT169" s="160"/>
      <c r="BU169" s="160"/>
      <c r="BV169" s="160"/>
      <c r="BW169" s="160"/>
      <c r="BX169" s="160"/>
      <c r="BY169" s="160"/>
      <c r="BZ169" s="161"/>
      <c r="CB169" s="95"/>
      <c r="CC169" s="95"/>
      <c r="CD169" s="95"/>
      <c r="CE169" s="95"/>
      <c r="CF169" s="95"/>
      <c r="CG169" s="95"/>
      <c r="CH169" s="95"/>
      <c r="CI169" s="95"/>
      <c r="CJ169" s="95"/>
      <c r="CK169" s="95"/>
      <c r="CL169" s="95"/>
      <c r="CM169" s="95"/>
      <c r="CN169" s="95"/>
      <c r="CO169" s="95"/>
      <c r="CP169" s="95"/>
      <c r="CQ169" s="95"/>
      <c r="CR169" s="95"/>
      <c r="CS169" s="95"/>
      <c r="CT169" s="95"/>
      <c r="CU169" s="95"/>
      <c r="CV169" s="95"/>
      <c r="CW169" s="95"/>
      <c r="CX169" s="95"/>
      <c r="CY169" s="95"/>
      <c r="CZ169" s="95"/>
      <c r="DA169" s="95"/>
      <c r="DB169" s="95"/>
      <c r="DC169" s="95"/>
      <c r="DD169" s="95"/>
      <c r="DE169" s="95"/>
      <c r="DF169" s="95"/>
      <c r="DG169" s="95"/>
      <c r="DH169" s="95"/>
      <c r="DI169" s="95"/>
      <c r="DJ169" s="95"/>
    </row>
    <row r="170" spans="1:114" s="67" customFormat="1" ht="16.5" customHeight="1">
      <c r="A170" s="66"/>
      <c r="B170" s="168"/>
      <c r="C170" s="132"/>
      <c r="D170" s="132"/>
      <c r="E170" s="316" t="s">
        <v>221</v>
      </c>
      <c r="F170" s="316"/>
      <c r="G170" s="316"/>
      <c r="H170" s="316"/>
      <c r="I170" s="316"/>
      <c r="J170" s="316"/>
      <c r="K170" s="316"/>
      <c r="L170" s="316"/>
      <c r="M170" s="316"/>
      <c r="N170" s="316"/>
      <c r="O170" s="316"/>
      <c r="P170" s="316"/>
      <c r="Q170" s="316"/>
      <c r="R170" s="316"/>
      <c r="S170" s="316"/>
      <c r="T170" s="317"/>
      <c r="U170" s="317"/>
      <c r="V170" s="317"/>
      <c r="W170" s="317"/>
      <c r="X170" s="317"/>
      <c r="Y170" s="317"/>
      <c r="Z170" s="317"/>
      <c r="AA170" s="317"/>
      <c r="AB170" s="317"/>
      <c r="AC170" s="132" t="s">
        <v>134</v>
      </c>
      <c r="AD170" s="132"/>
      <c r="AE170" s="132"/>
      <c r="AF170" s="132"/>
      <c r="AG170" s="132"/>
      <c r="AH170" s="132"/>
      <c r="AI170" s="132"/>
      <c r="AJ170" s="220" t="s">
        <v>135</v>
      </c>
      <c r="AK170" s="178"/>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2"/>
      <c r="BH170" s="132"/>
      <c r="BI170" s="132"/>
      <c r="BJ170" s="132"/>
      <c r="BK170" s="132"/>
      <c r="BL170" s="132"/>
      <c r="BM170" s="132"/>
      <c r="BN170" s="132"/>
      <c r="BO170" s="132"/>
      <c r="BP170" s="132"/>
      <c r="BQ170" s="132"/>
      <c r="BR170" s="132"/>
      <c r="BS170" s="132"/>
      <c r="BT170" s="132"/>
      <c r="BU170" s="132"/>
      <c r="BV170" s="132"/>
      <c r="BW170" s="132"/>
      <c r="BX170" s="132"/>
      <c r="BY170" s="132"/>
      <c r="BZ170" s="138"/>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row>
    <row r="171" spans="1:114" s="67" customFormat="1" ht="16.5" customHeight="1">
      <c r="A171" s="66"/>
      <c r="B171" s="168"/>
      <c r="C171" s="132"/>
      <c r="D171" s="132"/>
      <c r="E171" s="221"/>
      <c r="F171" s="221"/>
      <c r="G171" s="221"/>
      <c r="H171" s="221"/>
      <c r="I171" s="221"/>
      <c r="J171" s="221"/>
      <c r="K171" s="221"/>
      <c r="L171" s="221"/>
      <c r="M171" s="221"/>
      <c r="N171" s="221"/>
      <c r="O171" s="221"/>
      <c r="P171" s="221"/>
      <c r="Q171" s="221"/>
      <c r="R171" s="221"/>
      <c r="S171" s="221"/>
      <c r="T171" s="222"/>
      <c r="U171" s="222"/>
      <c r="V171" s="222"/>
      <c r="W171" s="222"/>
      <c r="X171" s="222"/>
      <c r="Y171" s="222"/>
      <c r="Z171" s="222"/>
      <c r="AA171" s="222"/>
      <c r="AB171" s="222"/>
      <c r="AC171" s="132"/>
      <c r="AD171" s="132"/>
      <c r="AE171" s="132"/>
      <c r="AF171" s="132"/>
      <c r="AG171" s="132"/>
      <c r="AH171" s="132"/>
      <c r="AI171" s="132"/>
      <c r="AJ171" s="220"/>
      <c r="AK171" s="178"/>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32"/>
      <c r="BG171" s="132"/>
      <c r="BH171" s="132"/>
      <c r="BI171" s="132"/>
      <c r="BJ171" s="132"/>
      <c r="BK171" s="132"/>
      <c r="BL171" s="132"/>
      <c r="BM171" s="132"/>
      <c r="BN171" s="132"/>
      <c r="BO171" s="132"/>
      <c r="BP171" s="132"/>
      <c r="BQ171" s="132"/>
      <c r="BR171" s="132"/>
      <c r="BS171" s="132"/>
      <c r="BT171" s="132"/>
      <c r="BU171" s="132"/>
      <c r="BV171" s="132"/>
      <c r="BW171" s="132"/>
      <c r="BX171" s="132"/>
      <c r="BY171" s="132"/>
      <c r="BZ171" s="138"/>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row>
    <row r="172" spans="1:114" ht="17.25" customHeight="1">
      <c r="B172" s="223"/>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82"/>
      <c r="AA172" s="178"/>
      <c r="AB172" s="178"/>
      <c r="AC172" s="178"/>
      <c r="AD172" s="178"/>
      <c r="AE172" s="178"/>
      <c r="AF172" s="178"/>
      <c r="AG172" s="178"/>
      <c r="AH172" s="178"/>
      <c r="AI172" s="178"/>
      <c r="AJ172" s="178"/>
      <c r="AK172" s="178"/>
      <c r="AL172" s="178"/>
      <c r="AM172" s="178"/>
      <c r="AN172" s="178"/>
      <c r="AO172" s="178"/>
      <c r="AP172" s="178"/>
      <c r="AQ172" s="178"/>
      <c r="AR172" s="178"/>
      <c r="AS172" s="178"/>
      <c r="AT172" s="178"/>
      <c r="AU172" s="178"/>
      <c r="AV172" s="178"/>
      <c r="AW172" s="178"/>
      <c r="AX172" s="224"/>
      <c r="AY172" s="224"/>
      <c r="AZ172" s="224"/>
      <c r="BA172" s="224"/>
      <c r="BB172" s="224"/>
      <c r="BC172" s="224"/>
      <c r="BD172" s="224"/>
      <c r="BE172" s="224"/>
      <c r="BF172" s="224"/>
      <c r="BG172" s="224"/>
      <c r="BH172" s="224"/>
      <c r="BI172" s="224"/>
      <c r="BJ172" s="224"/>
      <c r="BK172" s="224"/>
      <c r="BL172" s="224"/>
      <c r="BM172" s="224"/>
      <c r="BN172" s="224"/>
      <c r="BO172" s="224"/>
      <c r="BP172" s="224"/>
      <c r="BQ172" s="224"/>
      <c r="BR172" s="224"/>
      <c r="BS172" s="224"/>
      <c r="BT172" s="224"/>
      <c r="BU172" s="224"/>
      <c r="BV172" s="224"/>
      <c r="BW172" s="224"/>
      <c r="BX172" s="224"/>
      <c r="BY172" s="224"/>
      <c r="BZ172" s="225"/>
      <c r="CB172" s="80"/>
      <c r="CC172" s="80"/>
      <c r="CD172" s="80"/>
      <c r="CE172" s="80"/>
      <c r="CF172" s="80"/>
      <c r="CG172" s="80"/>
      <c r="CH172" s="80"/>
      <c r="CI172" s="80"/>
      <c r="CJ172" s="80"/>
      <c r="CK172" s="80"/>
      <c r="CL172" s="80"/>
      <c r="CM172" s="80"/>
      <c r="CN172" s="80"/>
      <c r="CO172" s="80"/>
      <c r="CP172" s="80"/>
      <c r="CQ172" s="80"/>
      <c r="CR172" s="80"/>
      <c r="CS172" s="80"/>
      <c r="CT172" s="80"/>
      <c r="CU172" s="80"/>
      <c r="CV172" s="80"/>
      <c r="CW172" s="80"/>
      <c r="CX172" s="80"/>
      <c r="CY172" s="80"/>
      <c r="CZ172" s="80"/>
      <c r="DA172" s="80"/>
      <c r="DB172" s="80"/>
      <c r="DC172" s="80"/>
      <c r="DD172" s="80"/>
      <c r="DE172" s="80"/>
      <c r="DF172" s="80"/>
      <c r="DG172" s="80"/>
      <c r="DH172" s="80"/>
      <c r="DI172" s="80"/>
      <c r="DJ172" s="80"/>
    </row>
    <row r="173" spans="1:114" ht="17.25" customHeight="1">
      <c r="B173" s="226" t="s">
        <v>250</v>
      </c>
      <c r="C173" s="314" t="s">
        <v>126</v>
      </c>
      <c r="D173" s="314"/>
      <c r="E173" s="314"/>
      <c r="F173" s="314"/>
      <c r="G173" s="314"/>
      <c r="H173" s="314"/>
      <c r="I173" s="314"/>
      <c r="J173" s="314"/>
      <c r="K173" s="314"/>
      <c r="L173" s="314"/>
      <c r="M173" s="314"/>
      <c r="N173" s="314"/>
      <c r="O173" s="314"/>
      <c r="P173" s="314"/>
      <c r="Q173" s="314"/>
      <c r="R173" s="314"/>
      <c r="S173" s="314"/>
      <c r="T173" s="314"/>
      <c r="U173" s="182"/>
      <c r="V173" s="182"/>
      <c r="W173" s="182"/>
      <c r="X173" s="182"/>
      <c r="Y173" s="182"/>
      <c r="Z173" s="227"/>
      <c r="AA173" s="227"/>
      <c r="AB173" s="227"/>
      <c r="AC173" s="227"/>
      <c r="AD173" s="227"/>
      <c r="AE173" s="227"/>
      <c r="AF173" s="227"/>
      <c r="AG173" s="227"/>
      <c r="AH173" s="227"/>
      <c r="AI173" s="227"/>
      <c r="AJ173" s="227"/>
      <c r="AK173" s="227"/>
      <c r="AL173" s="227"/>
      <c r="AM173" s="227"/>
      <c r="AN173" s="227"/>
      <c r="AO173" s="227"/>
      <c r="AP173" s="227"/>
      <c r="AQ173" s="227"/>
      <c r="AR173" s="227"/>
      <c r="AS173" s="227"/>
      <c r="AT173" s="227"/>
      <c r="AU173" s="227"/>
      <c r="AV173" s="227"/>
      <c r="AW173" s="227"/>
      <c r="AX173" s="227"/>
      <c r="AY173" s="227"/>
      <c r="AZ173" s="227"/>
      <c r="BA173" s="227"/>
      <c r="BB173" s="227"/>
      <c r="BC173" s="227"/>
      <c r="BD173" s="227"/>
      <c r="BE173" s="227"/>
      <c r="BF173" s="227"/>
      <c r="BG173" s="227"/>
      <c r="BH173" s="227"/>
      <c r="BI173" s="227"/>
      <c r="BJ173" s="227"/>
      <c r="BK173" s="227"/>
      <c r="BL173" s="227"/>
      <c r="BM173" s="227"/>
      <c r="BN173" s="227"/>
      <c r="BO173" s="227"/>
      <c r="BP173" s="227"/>
      <c r="BQ173" s="227"/>
      <c r="BR173" s="227"/>
      <c r="BS173" s="227"/>
      <c r="BT173" s="227"/>
      <c r="BU173" s="227"/>
      <c r="BV173" s="227"/>
      <c r="BW173" s="227"/>
      <c r="BX173" s="227"/>
      <c r="BY173" s="227"/>
      <c r="BZ173" s="228"/>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80"/>
      <c r="CZ173" s="80"/>
      <c r="DA173" s="80"/>
      <c r="DB173" s="80"/>
      <c r="DC173" s="80"/>
      <c r="DD173" s="80"/>
      <c r="DE173" s="80"/>
      <c r="DF173" s="80"/>
      <c r="DG173" s="80"/>
      <c r="DH173" s="80"/>
      <c r="DI173" s="80"/>
      <c r="DJ173" s="80"/>
    </row>
    <row r="174" spans="1:114" ht="17.25" customHeight="1">
      <c r="B174" s="229"/>
      <c r="C174" s="227"/>
      <c r="D174" s="227" t="s">
        <v>127</v>
      </c>
      <c r="E174" s="227"/>
      <c r="F174" s="227"/>
      <c r="G174" s="227"/>
      <c r="H174" s="227"/>
      <c r="I174" s="227"/>
      <c r="J174" s="227"/>
      <c r="K174" s="227"/>
      <c r="L174" s="227"/>
      <c r="M174" s="227"/>
      <c r="N174" s="227"/>
      <c r="O174" s="227"/>
      <c r="P174" s="227"/>
      <c r="Q174" s="227"/>
      <c r="R174" s="227"/>
      <c r="S174" s="227"/>
      <c r="T174" s="227"/>
      <c r="U174" s="227"/>
      <c r="V174" s="227"/>
      <c r="W174" s="227"/>
      <c r="X174" s="227"/>
      <c r="Y174" s="227"/>
      <c r="Z174" s="227"/>
      <c r="AA174" s="227"/>
      <c r="AB174" s="227"/>
      <c r="AC174" s="227"/>
      <c r="AD174" s="227"/>
      <c r="AE174" s="227"/>
      <c r="AF174" s="227"/>
      <c r="AG174" s="227"/>
      <c r="AH174" s="227"/>
      <c r="AI174" s="227"/>
      <c r="AJ174" s="227"/>
      <c r="AK174" s="227"/>
      <c r="AL174" s="227"/>
      <c r="AM174" s="227"/>
      <c r="AN174" s="227"/>
      <c r="AO174" s="227"/>
      <c r="AP174" s="227"/>
      <c r="AQ174" s="227"/>
      <c r="AR174" s="227"/>
      <c r="AS174" s="227"/>
      <c r="AT174" s="227"/>
      <c r="AU174" s="227"/>
      <c r="AV174" s="227"/>
      <c r="AW174" s="227"/>
      <c r="AX174" s="227"/>
      <c r="AY174" s="227"/>
      <c r="AZ174" s="227"/>
      <c r="BA174" s="227"/>
      <c r="BB174" s="227"/>
      <c r="BC174" s="227"/>
      <c r="BD174" s="227"/>
      <c r="BE174" s="227"/>
      <c r="BF174" s="227"/>
      <c r="BG174" s="227"/>
      <c r="BH174" s="227"/>
      <c r="BI174" s="227"/>
      <c r="BJ174" s="227"/>
      <c r="BK174" s="227"/>
      <c r="BL174" s="227"/>
      <c r="BM174" s="227"/>
      <c r="BN174" s="227"/>
      <c r="BO174" s="227"/>
      <c r="BP174" s="227"/>
      <c r="BQ174" s="227"/>
      <c r="BR174" s="227"/>
      <c r="BS174" s="227"/>
      <c r="BT174" s="227"/>
      <c r="BU174" s="227"/>
      <c r="BV174" s="227"/>
      <c r="BW174" s="227"/>
      <c r="BX174" s="227"/>
      <c r="BY174" s="227"/>
      <c r="BZ174" s="228"/>
      <c r="CB174" s="80"/>
      <c r="CC174" s="80"/>
      <c r="CD174" s="80"/>
      <c r="CE174" s="80"/>
      <c r="CF174" s="80"/>
      <c r="CG174" s="80"/>
      <c r="CH174" s="80"/>
      <c r="CI174" s="80"/>
      <c r="CJ174" s="80"/>
      <c r="CK174" s="80"/>
      <c r="CL174" s="80"/>
      <c r="CM174" s="80"/>
      <c r="CN174" s="80"/>
      <c r="CO174" s="80"/>
      <c r="CP174" s="80"/>
      <c r="CQ174" s="80"/>
      <c r="CR174" s="80"/>
      <c r="CS174" s="80"/>
      <c r="CT174" s="80"/>
      <c r="CU174" s="80"/>
      <c r="CV174" s="80"/>
      <c r="CW174" s="80"/>
      <c r="CX174" s="80"/>
      <c r="CY174" s="80"/>
      <c r="CZ174" s="80"/>
      <c r="DA174" s="80"/>
      <c r="DB174" s="80"/>
      <c r="DC174" s="80"/>
      <c r="DD174" s="80"/>
      <c r="DE174" s="80"/>
      <c r="DF174" s="80"/>
      <c r="DG174" s="80"/>
      <c r="DH174" s="80"/>
      <c r="DI174" s="80"/>
      <c r="DJ174" s="80"/>
    </row>
    <row r="175" spans="1:114" ht="17.25" customHeight="1">
      <c r="B175" s="229"/>
      <c r="C175" s="230"/>
      <c r="D175" s="227"/>
      <c r="E175" s="227"/>
      <c r="F175" s="227"/>
      <c r="G175" s="227"/>
      <c r="H175" s="227"/>
      <c r="I175" s="227"/>
      <c r="J175" s="227"/>
      <c r="K175" s="227"/>
      <c r="L175" s="227"/>
      <c r="M175" s="227"/>
      <c r="N175" s="227"/>
      <c r="O175" s="227"/>
      <c r="P175" s="227"/>
      <c r="Q175" s="227"/>
      <c r="R175" s="227"/>
      <c r="S175" s="227"/>
      <c r="T175" s="227"/>
      <c r="U175" s="227"/>
      <c r="V175" s="227"/>
      <c r="W175" s="227"/>
      <c r="X175" s="227"/>
      <c r="Y175" s="227"/>
      <c r="Z175" s="227"/>
      <c r="AA175" s="227"/>
      <c r="AB175" s="227"/>
      <c r="AC175" s="227"/>
      <c r="AD175" s="227"/>
      <c r="AE175" s="227"/>
      <c r="AF175" s="227"/>
      <c r="AG175" s="227"/>
      <c r="AH175" s="227"/>
      <c r="AI175" s="227"/>
      <c r="AJ175" s="227"/>
      <c r="AK175" s="227"/>
      <c r="AL175" s="227"/>
      <c r="AM175" s="227"/>
      <c r="AN175" s="227"/>
      <c r="AO175" s="227"/>
      <c r="AP175" s="227"/>
      <c r="AQ175" s="227"/>
      <c r="AR175" s="227"/>
      <c r="AS175" s="227"/>
      <c r="AT175" s="227"/>
      <c r="AU175" s="227"/>
      <c r="AV175" s="227"/>
      <c r="AW175" s="227"/>
      <c r="AX175" s="227"/>
      <c r="AY175" s="227"/>
      <c r="AZ175" s="227"/>
      <c r="BA175" s="227"/>
      <c r="BB175" s="227"/>
      <c r="BC175" s="227"/>
      <c r="BD175" s="227"/>
      <c r="BE175" s="227"/>
      <c r="BF175" s="227"/>
      <c r="BG175" s="227"/>
      <c r="BH175" s="227"/>
      <c r="BI175" s="227"/>
      <c r="BJ175" s="227"/>
      <c r="BK175" s="227"/>
      <c r="BL175" s="227"/>
      <c r="BM175" s="227"/>
      <c r="BN175" s="227"/>
      <c r="BO175" s="227"/>
      <c r="BP175" s="227"/>
      <c r="BQ175" s="227"/>
      <c r="BR175" s="227"/>
      <c r="BS175" s="227"/>
      <c r="BT175" s="227"/>
      <c r="BU175" s="227"/>
      <c r="BV175" s="227"/>
      <c r="BW175" s="227"/>
      <c r="BX175" s="227"/>
      <c r="BY175" s="227"/>
      <c r="BZ175" s="228"/>
      <c r="CB175" s="80"/>
      <c r="CC175" s="80"/>
      <c r="CD175" s="80"/>
      <c r="CE175" s="80"/>
      <c r="CF175" s="80"/>
      <c r="CG175" s="80"/>
      <c r="CH175" s="80"/>
      <c r="CI175" s="80"/>
      <c r="CJ175" s="80"/>
      <c r="CK175" s="80"/>
      <c r="CL175" s="80"/>
      <c r="CM175" s="80"/>
      <c r="CN175" s="80"/>
      <c r="CO175" s="80"/>
      <c r="CP175" s="80"/>
      <c r="CQ175" s="80"/>
      <c r="CR175" s="80"/>
      <c r="CS175" s="80"/>
      <c r="CT175" s="80"/>
      <c r="CU175" s="80"/>
      <c r="CV175" s="80"/>
      <c r="CW175" s="80"/>
      <c r="CX175" s="80"/>
      <c r="CY175" s="80"/>
      <c r="CZ175" s="80"/>
      <c r="DA175" s="80"/>
      <c r="DB175" s="80"/>
      <c r="DC175" s="80"/>
      <c r="DD175" s="80"/>
      <c r="DE175" s="80"/>
      <c r="DF175" s="80"/>
      <c r="DG175" s="80"/>
      <c r="DH175" s="80"/>
      <c r="DI175" s="80"/>
      <c r="DJ175" s="80"/>
    </row>
    <row r="176" spans="1:114">
      <c r="B176" s="168"/>
      <c r="C176" s="132"/>
      <c r="D176" s="132"/>
      <c r="E176" s="136"/>
      <c r="F176" s="136"/>
      <c r="G176" s="136"/>
      <c r="H176" s="136"/>
      <c r="I176" s="136"/>
      <c r="J176" s="136"/>
      <c r="K176" s="136"/>
      <c r="L176" s="136"/>
      <c r="M176" s="136"/>
      <c r="N176" s="136"/>
      <c r="O176" s="136"/>
      <c r="P176" s="136"/>
      <c r="Q176" s="136"/>
      <c r="R176" s="136"/>
      <c r="S176" s="136"/>
      <c r="T176" s="136"/>
      <c r="U176" s="136"/>
      <c r="V176" s="231"/>
      <c r="W176" s="231"/>
      <c r="X176" s="231"/>
      <c r="Y176" s="231"/>
      <c r="Z176" s="231"/>
      <c r="AA176" s="231"/>
      <c r="AB176" s="231"/>
      <c r="AC176" s="231"/>
      <c r="AD176" s="231"/>
      <c r="AE176" s="231"/>
      <c r="AF176" s="231"/>
      <c r="AG176" s="231"/>
      <c r="AH176" s="232"/>
      <c r="AI176" s="232"/>
      <c r="AJ176" s="232"/>
      <c r="AK176" s="232"/>
      <c r="AL176" s="232"/>
      <c r="AM176" s="232"/>
      <c r="AN176" s="232"/>
      <c r="AO176" s="136"/>
      <c r="AP176" s="136"/>
      <c r="AQ176" s="136"/>
      <c r="AR176" s="136"/>
      <c r="AS176" s="136"/>
      <c r="AT176" s="136"/>
      <c r="AU176" s="136"/>
      <c r="AV176" s="136"/>
      <c r="AW176" s="136"/>
      <c r="AX176" s="136"/>
      <c r="AY176" s="136"/>
      <c r="AZ176" s="136"/>
      <c r="BA176" s="136"/>
      <c r="BB176" s="136"/>
      <c r="BC176" s="136"/>
      <c r="BD176" s="136"/>
      <c r="BE176" s="136"/>
      <c r="BF176" s="136"/>
      <c r="BG176" s="136"/>
      <c r="BH176" s="136"/>
      <c r="BI176" s="136"/>
      <c r="BJ176" s="231"/>
      <c r="BK176" s="231"/>
      <c r="BL176" s="231"/>
      <c r="BM176" s="231"/>
      <c r="BN176" s="231"/>
      <c r="BO176" s="231"/>
      <c r="BP176" s="231"/>
      <c r="BQ176" s="231"/>
      <c r="BR176" s="231"/>
      <c r="BS176" s="231"/>
      <c r="BT176" s="231"/>
      <c r="BU176" s="231"/>
      <c r="BV176" s="132"/>
      <c r="BW176" s="132"/>
      <c r="BX176" s="132"/>
      <c r="BY176" s="132"/>
      <c r="BZ176" s="138"/>
    </row>
    <row r="177" spans="1:115">
      <c r="B177" s="168"/>
      <c r="C177" s="132"/>
      <c r="D177" s="132"/>
      <c r="E177" s="136"/>
      <c r="F177" s="136"/>
      <c r="G177" s="136"/>
      <c r="H177" s="136"/>
      <c r="I177" s="136"/>
      <c r="J177" s="136"/>
      <c r="K177" s="136"/>
      <c r="L177" s="136"/>
      <c r="M177" s="136"/>
      <c r="N177" s="136"/>
      <c r="O177" s="136"/>
      <c r="P177" s="136"/>
      <c r="Q177" s="136"/>
      <c r="R177" s="136"/>
      <c r="S177" s="136"/>
      <c r="T177" s="136"/>
      <c r="U177" s="136"/>
      <c r="V177" s="231"/>
      <c r="W177" s="231"/>
      <c r="X177" s="231"/>
      <c r="Y177" s="231"/>
      <c r="Z177" s="231"/>
      <c r="AA177" s="231"/>
      <c r="AB177" s="231"/>
      <c r="AC177" s="231"/>
      <c r="AD177" s="231"/>
      <c r="AE177" s="231"/>
      <c r="AF177" s="231"/>
      <c r="AG177" s="231"/>
      <c r="AH177" s="232"/>
      <c r="AI177" s="232"/>
      <c r="AJ177" s="232"/>
      <c r="AK177" s="232"/>
      <c r="AL177" s="232"/>
      <c r="AM177" s="232"/>
      <c r="AN177" s="232"/>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232"/>
      <c r="BK177" s="232"/>
      <c r="BL177" s="232"/>
      <c r="BM177" s="232"/>
      <c r="BN177" s="232"/>
      <c r="BO177" s="232"/>
      <c r="BP177" s="232"/>
      <c r="BQ177" s="232"/>
      <c r="BR177" s="232"/>
      <c r="BS177" s="232"/>
      <c r="BT177" s="232"/>
      <c r="BU177" s="232"/>
      <c r="BV177" s="132"/>
      <c r="BW177" s="132"/>
      <c r="BX177" s="132"/>
      <c r="BY177" s="132"/>
      <c r="BZ177" s="138"/>
    </row>
    <row r="178" spans="1:115" s="67" customFormat="1" ht="16.5" customHeight="1">
      <c r="A178" s="66"/>
      <c r="B178" s="168"/>
      <c r="C178" s="132"/>
      <c r="D178" s="132"/>
      <c r="E178" s="136"/>
      <c r="F178" s="136"/>
      <c r="G178" s="136"/>
      <c r="H178" s="136"/>
      <c r="I178" s="136"/>
      <c r="J178" s="136"/>
      <c r="K178" s="136"/>
      <c r="L178" s="136"/>
      <c r="M178" s="136"/>
      <c r="N178" s="136"/>
      <c r="O178" s="136"/>
      <c r="P178" s="136"/>
      <c r="Q178" s="136"/>
      <c r="R178" s="136"/>
      <c r="S178" s="136"/>
      <c r="T178" s="136"/>
      <c r="U178" s="136"/>
      <c r="V178" s="231"/>
      <c r="W178" s="231"/>
      <c r="X178" s="231"/>
      <c r="Y178" s="231"/>
      <c r="Z178" s="231"/>
      <c r="AA178" s="231"/>
      <c r="AB178" s="231"/>
      <c r="AC178" s="231"/>
      <c r="AD178" s="231"/>
      <c r="AE178" s="231"/>
      <c r="AF178" s="231"/>
      <c r="AG178" s="231"/>
      <c r="AH178" s="232"/>
      <c r="AI178" s="232"/>
      <c r="AJ178" s="232"/>
      <c r="AK178" s="232"/>
      <c r="AL178" s="232"/>
      <c r="AM178" s="232"/>
      <c r="AN178" s="232"/>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231"/>
      <c r="BK178" s="231"/>
      <c r="BL178" s="231"/>
      <c r="BM178" s="231"/>
      <c r="BN178" s="231"/>
      <c r="BO178" s="231"/>
      <c r="BP178" s="231"/>
      <c r="BQ178" s="231"/>
      <c r="BR178" s="231"/>
      <c r="BS178" s="231"/>
      <c r="BT178" s="231"/>
      <c r="BU178" s="231"/>
      <c r="BV178" s="132"/>
      <c r="BW178" s="132"/>
      <c r="BX178" s="132"/>
      <c r="BY178" s="132"/>
      <c r="BZ178" s="138"/>
    </row>
    <row r="179" spans="1:115" s="67" customFormat="1" ht="15" customHeight="1">
      <c r="A179" s="66"/>
      <c r="B179" s="229"/>
      <c r="C179" s="227"/>
      <c r="D179" s="227"/>
      <c r="E179" s="227"/>
      <c r="F179" s="227"/>
      <c r="G179" s="227"/>
      <c r="H179" s="227"/>
      <c r="I179" s="227"/>
      <c r="J179" s="227"/>
      <c r="K179" s="227"/>
      <c r="L179" s="227"/>
      <c r="M179" s="227"/>
      <c r="N179" s="227"/>
      <c r="O179" s="227"/>
      <c r="P179" s="227"/>
      <c r="Q179" s="227"/>
      <c r="R179" s="227"/>
      <c r="S179" s="227"/>
      <c r="T179" s="227"/>
      <c r="U179" s="227"/>
      <c r="V179" s="227"/>
      <c r="W179" s="227"/>
      <c r="X179" s="227"/>
      <c r="Y179" s="227"/>
      <c r="Z179" s="227"/>
      <c r="AA179" s="227"/>
      <c r="AB179" s="227"/>
      <c r="AC179" s="227"/>
      <c r="AD179" s="227"/>
      <c r="AE179" s="227"/>
      <c r="AF179" s="227"/>
      <c r="AG179" s="227"/>
      <c r="AH179" s="227"/>
      <c r="AI179" s="227"/>
      <c r="AJ179" s="227"/>
      <c r="AK179" s="227"/>
      <c r="AL179" s="227"/>
      <c r="AM179" s="227"/>
      <c r="AN179" s="227"/>
      <c r="AO179" s="227"/>
      <c r="AP179" s="227"/>
      <c r="AQ179" s="227"/>
      <c r="AR179" s="227"/>
      <c r="AS179" s="227"/>
      <c r="AT179" s="227"/>
      <c r="AU179" s="227"/>
      <c r="AV179" s="227"/>
      <c r="AW179" s="227"/>
      <c r="AX179" s="227"/>
      <c r="AY179" s="227"/>
      <c r="AZ179" s="227"/>
      <c r="BA179" s="227"/>
      <c r="BB179" s="227"/>
      <c r="BC179" s="227"/>
      <c r="BD179" s="227"/>
      <c r="BE179" s="227"/>
      <c r="BF179" s="227"/>
      <c r="BG179" s="227"/>
      <c r="BH179" s="227"/>
      <c r="BI179" s="227"/>
      <c r="BJ179" s="227"/>
      <c r="BK179" s="227"/>
      <c r="BL179" s="227"/>
      <c r="BM179" s="227"/>
      <c r="BN179" s="227"/>
      <c r="BO179" s="227"/>
      <c r="BP179" s="227"/>
      <c r="BQ179" s="227"/>
      <c r="BR179" s="227"/>
      <c r="BS179" s="227"/>
      <c r="BT179" s="227"/>
      <c r="BU179" s="227"/>
      <c r="BV179" s="227"/>
      <c r="BW179" s="227"/>
      <c r="BX179" s="227"/>
      <c r="BY179" s="227"/>
      <c r="BZ179" s="228"/>
    </row>
    <row r="180" spans="1:115" ht="15" customHeight="1">
      <c r="B180" s="229"/>
      <c r="C180" s="227"/>
      <c r="D180" s="227"/>
      <c r="E180" s="227"/>
      <c r="F180" s="227"/>
      <c r="G180" s="227"/>
      <c r="H180" s="227"/>
      <c r="I180" s="227"/>
      <c r="J180" s="227"/>
      <c r="K180" s="227"/>
      <c r="L180" s="227"/>
      <c r="M180" s="227"/>
      <c r="N180" s="227"/>
      <c r="O180" s="227"/>
      <c r="P180" s="227"/>
      <c r="Q180" s="227"/>
      <c r="R180" s="227"/>
      <c r="S180" s="227"/>
      <c r="T180" s="227"/>
      <c r="U180" s="227"/>
      <c r="V180" s="227"/>
      <c r="W180" s="227"/>
      <c r="X180" s="227"/>
      <c r="Y180" s="227"/>
      <c r="Z180" s="227"/>
      <c r="AA180" s="227"/>
      <c r="AB180" s="227"/>
      <c r="AC180" s="227"/>
      <c r="AD180" s="227"/>
      <c r="AE180" s="227"/>
      <c r="AF180" s="227"/>
      <c r="AG180" s="227"/>
      <c r="AH180" s="227"/>
      <c r="AI180" s="227"/>
      <c r="AJ180" s="227"/>
      <c r="AK180" s="227"/>
      <c r="AL180" s="227"/>
      <c r="AM180" s="227"/>
      <c r="AN180" s="227"/>
      <c r="AO180" s="227"/>
      <c r="AP180" s="227"/>
      <c r="AQ180" s="227"/>
      <c r="AR180" s="227"/>
      <c r="AS180" s="227"/>
      <c r="AT180" s="227"/>
      <c r="AU180" s="227"/>
      <c r="AV180" s="227"/>
      <c r="AW180" s="227"/>
      <c r="AX180" s="227"/>
      <c r="AY180" s="227"/>
      <c r="AZ180" s="227"/>
      <c r="BA180" s="227"/>
      <c r="BB180" s="227"/>
      <c r="BC180" s="227"/>
      <c r="BD180" s="227"/>
      <c r="BE180" s="227"/>
      <c r="BF180" s="227"/>
      <c r="BG180" s="227"/>
      <c r="BH180" s="227"/>
      <c r="BI180" s="227"/>
      <c r="BJ180" s="227"/>
      <c r="BK180" s="227"/>
      <c r="BL180" s="227"/>
      <c r="BM180" s="227"/>
      <c r="BN180" s="227"/>
      <c r="BO180" s="227"/>
      <c r="BP180" s="227"/>
      <c r="BQ180" s="227"/>
      <c r="BR180" s="227"/>
      <c r="BS180" s="227"/>
      <c r="BT180" s="227"/>
      <c r="BU180" s="227"/>
      <c r="BV180" s="227"/>
      <c r="BW180" s="227"/>
      <c r="BX180" s="227"/>
      <c r="BY180" s="227"/>
      <c r="BZ180" s="228"/>
    </row>
    <row r="181" spans="1:115" ht="15" customHeight="1">
      <c r="B181" s="229"/>
      <c r="C181" s="227"/>
      <c r="D181" s="227"/>
      <c r="E181" s="227"/>
      <c r="F181" s="227"/>
      <c r="G181" s="227"/>
      <c r="H181" s="227"/>
      <c r="I181" s="227"/>
      <c r="J181" s="227"/>
      <c r="K181" s="227"/>
      <c r="L181" s="227"/>
      <c r="M181" s="227"/>
      <c r="N181" s="227"/>
      <c r="O181" s="227"/>
      <c r="P181" s="227"/>
      <c r="Q181" s="227"/>
      <c r="R181" s="227"/>
      <c r="S181" s="227"/>
      <c r="T181" s="227"/>
      <c r="U181" s="227"/>
      <c r="V181" s="227"/>
      <c r="W181" s="227"/>
      <c r="X181" s="227"/>
      <c r="Y181" s="227"/>
      <c r="Z181" s="227"/>
      <c r="AA181" s="227"/>
      <c r="AB181" s="227"/>
      <c r="AC181" s="227"/>
      <c r="AD181" s="227"/>
      <c r="AE181" s="227"/>
      <c r="AF181" s="227"/>
      <c r="AG181" s="227"/>
      <c r="AH181" s="227"/>
      <c r="AI181" s="227"/>
      <c r="AJ181" s="227"/>
      <c r="AK181" s="227"/>
      <c r="AL181" s="227"/>
      <c r="AM181" s="227"/>
      <c r="AN181" s="227"/>
      <c r="AO181" s="227"/>
      <c r="AP181" s="227"/>
      <c r="AQ181" s="227"/>
      <c r="AR181" s="227"/>
      <c r="AS181" s="227"/>
      <c r="AT181" s="227"/>
      <c r="AU181" s="227"/>
      <c r="AV181" s="227"/>
      <c r="AW181" s="227"/>
      <c r="AX181" s="227"/>
      <c r="AY181" s="227"/>
      <c r="AZ181" s="227"/>
      <c r="BA181" s="227"/>
      <c r="BB181" s="227"/>
      <c r="BC181" s="227"/>
      <c r="BD181" s="227"/>
      <c r="BE181" s="227"/>
      <c r="BF181" s="227"/>
      <c r="BG181" s="227"/>
      <c r="BH181" s="227"/>
      <c r="BI181" s="227"/>
      <c r="BJ181" s="227"/>
      <c r="BK181" s="227"/>
      <c r="BL181" s="227"/>
      <c r="BM181" s="227"/>
      <c r="BN181" s="227"/>
      <c r="BO181" s="227"/>
      <c r="BP181" s="227"/>
      <c r="BQ181" s="227"/>
      <c r="BR181" s="227"/>
      <c r="BS181" s="227"/>
      <c r="BT181" s="227"/>
      <c r="BU181" s="227"/>
      <c r="BV181" s="227"/>
      <c r="BW181" s="227"/>
      <c r="BX181" s="227"/>
      <c r="BY181" s="227"/>
      <c r="BZ181" s="228"/>
    </row>
    <row r="182" spans="1:115" ht="17.25" customHeight="1">
      <c r="B182" s="229"/>
      <c r="C182" s="227"/>
      <c r="D182" s="227"/>
      <c r="E182" s="227"/>
      <c r="F182" s="227"/>
      <c r="G182" s="227"/>
      <c r="H182" s="227"/>
      <c r="I182" s="227"/>
      <c r="J182" s="227"/>
      <c r="K182" s="227"/>
      <c r="L182" s="227"/>
      <c r="M182" s="227"/>
      <c r="N182" s="227"/>
      <c r="O182" s="227"/>
      <c r="P182" s="227"/>
      <c r="Q182" s="227"/>
      <c r="R182" s="227"/>
      <c r="S182" s="227"/>
      <c r="T182" s="227"/>
      <c r="U182" s="227"/>
      <c r="V182" s="227"/>
      <c r="W182" s="227"/>
      <c r="X182" s="227"/>
      <c r="Y182" s="227"/>
      <c r="Z182" s="227"/>
      <c r="AA182" s="227"/>
      <c r="AB182" s="227"/>
      <c r="AC182" s="227"/>
      <c r="AD182" s="227"/>
      <c r="AE182" s="227"/>
      <c r="AF182" s="227"/>
      <c r="AG182" s="227"/>
      <c r="AH182" s="227"/>
      <c r="AI182" s="227"/>
      <c r="AJ182" s="227"/>
      <c r="AK182" s="227"/>
      <c r="AL182" s="227"/>
      <c r="AM182" s="227"/>
      <c r="AN182" s="227"/>
      <c r="AO182" s="227"/>
      <c r="AP182" s="227"/>
      <c r="AQ182" s="227"/>
      <c r="AR182" s="227"/>
      <c r="AS182" s="227"/>
      <c r="AT182" s="227"/>
      <c r="AU182" s="227"/>
      <c r="AV182" s="227"/>
      <c r="AW182" s="227"/>
      <c r="AX182" s="227"/>
      <c r="AY182" s="227"/>
      <c r="AZ182" s="227"/>
      <c r="BA182" s="227"/>
      <c r="BB182" s="227"/>
      <c r="BC182" s="227"/>
      <c r="BD182" s="227"/>
      <c r="BE182" s="227"/>
      <c r="BF182" s="227"/>
      <c r="BG182" s="227"/>
      <c r="BH182" s="227"/>
      <c r="BI182" s="227"/>
      <c r="BJ182" s="227"/>
      <c r="BK182" s="227"/>
      <c r="BL182" s="227"/>
      <c r="BM182" s="227"/>
      <c r="BN182" s="227"/>
      <c r="BO182" s="227"/>
      <c r="BP182" s="227"/>
      <c r="BQ182" s="227"/>
      <c r="BR182" s="227"/>
      <c r="BS182" s="227"/>
      <c r="BT182" s="227"/>
      <c r="BU182" s="227"/>
      <c r="BV182" s="227"/>
      <c r="BW182" s="227"/>
      <c r="BX182" s="227"/>
      <c r="BY182" s="227"/>
      <c r="BZ182" s="228"/>
      <c r="CB182" s="80"/>
      <c r="CC182" s="82"/>
      <c r="CD182" s="82"/>
      <c r="CE182" s="82"/>
      <c r="CF182" s="82"/>
      <c r="CG182" s="82"/>
      <c r="CH182" s="82"/>
      <c r="CI182" s="82"/>
      <c r="CJ182" s="82"/>
      <c r="CK182" s="82"/>
      <c r="CL182" s="82"/>
      <c r="CM182" s="82"/>
      <c r="CN182" s="82"/>
      <c r="CO182" s="82"/>
      <c r="CP182" s="82"/>
      <c r="CQ182" s="82"/>
      <c r="CR182" s="82"/>
      <c r="CS182" s="82"/>
      <c r="CT182" s="82"/>
      <c r="CU182" s="82"/>
      <c r="CV182" s="82"/>
      <c r="CW182" s="82"/>
      <c r="CX182" s="82"/>
      <c r="CY182" s="82"/>
      <c r="CZ182" s="82"/>
      <c r="DA182" s="82"/>
      <c r="DB182" s="82"/>
      <c r="DC182" s="82"/>
      <c r="DD182" s="82"/>
      <c r="DE182" s="82"/>
      <c r="DF182" s="82"/>
      <c r="DG182" s="82"/>
      <c r="DH182" s="82"/>
      <c r="DI182" s="82"/>
      <c r="DJ182" s="82"/>
    </row>
    <row r="183" spans="1:115" ht="17.25" customHeight="1" thickBot="1">
      <c r="B183" s="233"/>
      <c r="C183" s="234"/>
      <c r="D183" s="234"/>
      <c r="E183" s="234"/>
      <c r="F183" s="234"/>
      <c r="G183" s="234"/>
      <c r="H183" s="234"/>
      <c r="I183" s="234"/>
      <c r="J183" s="234"/>
      <c r="K183" s="234"/>
      <c r="L183" s="234"/>
      <c r="M183" s="234"/>
      <c r="N183" s="234"/>
      <c r="O183" s="234"/>
      <c r="P183" s="234"/>
      <c r="Q183" s="234"/>
      <c r="R183" s="234"/>
      <c r="S183" s="234"/>
      <c r="T183" s="234"/>
      <c r="U183" s="234"/>
      <c r="V183" s="234"/>
      <c r="W183" s="234"/>
      <c r="X183" s="234"/>
      <c r="Y183" s="234"/>
      <c r="Z183" s="234"/>
      <c r="AA183" s="234"/>
      <c r="AB183" s="234"/>
      <c r="AC183" s="234"/>
      <c r="AD183" s="234"/>
      <c r="AE183" s="234"/>
      <c r="AF183" s="234"/>
      <c r="AG183" s="234"/>
      <c r="AH183" s="234"/>
      <c r="AI183" s="234"/>
      <c r="AJ183" s="234"/>
      <c r="AK183" s="234"/>
      <c r="AL183" s="234"/>
      <c r="AM183" s="234"/>
      <c r="AN183" s="234"/>
      <c r="AO183" s="234"/>
      <c r="AP183" s="234"/>
      <c r="AQ183" s="234"/>
      <c r="AR183" s="234"/>
      <c r="AS183" s="234"/>
      <c r="AT183" s="234"/>
      <c r="AU183" s="234"/>
      <c r="AV183" s="234"/>
      <c r="AW183" s="234"/>
      <c r="AX183" s="234"/>
      <c r="AY183" s="234"/>
      <c r="AZ183" s="234"/>
      <c r="BA183" s="234"/>
      <c r="BB183" s="234"/>
      <c r="BC183" s="234"/>
      <c r="BD183" s="234"/>
      <c r="BE183" s="234"/>
      <c r="BF183" s="234"/>
      <c r="BG183" s="234"/>
      <c r="BH183" s="234"/>
      <c r="BI183" s="234"/>
      <c r="BJ183" s="234"/>
      <c r="BK183" s="234"/>
      <c r="BL183" s="234"/>
      <c r="BM183" s="234"/>
      <c r="BN183" s="234"/>
      <c r="BO183" s="234"/>
      <c r="BP183" s="234"/>
      <c r="BQ183" s="234"/>
      <c r="BR183" s="234"/>
      <c r="BS183" s="234"/>
      <c r="BT183" s="234"/>
      <c r="BU183" s="234"/>
      <c r="BV183" s="234"/>
      <c r="BW183" s="234"/>
      <c r="BX183" s="234"/>
      <c r="BY183" s="234"/>
      <c r="BZ183" s="235"/>
      <c r="CB183" s="82"/>
      <c r="CC183" s="82"/>
      <c r="CD183" s="82"/>
      <c r="CE183" s="82"/>
      <c r="CF183" s="82"/>
      <c r="CG183" s="82"/>
      <c r="CH183" s="82"/>
      <c r="CI183" s="82"/>
      <c r="CJ183" s="82"/>
      <c r="CK183" s="82"/>
      <c r="CL183" s="82"/>
      <c r="CM183" s="82"/>
      <c r="CN183" s="82"/>
      <c r="CO183" s="82"/>
      <c r="CP183" s="82"/>
      <c r="CQ183" s="82"/>
      <c r="CR183" s="82"/>
      <c r="CS183" s="82"/>
      <c r="CT183" s="82"/>
      <c r="CU183" s="82"/>
      <c r="CV183" s="82"/>
      <c r="CW183" s="82"/>
      <c r="CX183" s="82"/>
      <c r="CY183" s="82"/>
      <c r="CZ183" s="82"/>
      <c r="DA183" s="82"/>
      <c r="DB183" s="82"/>
      <c r="DC183" s="82"/>
      <c r="DD183" s="82"/>
      <c r="DE183" s="82"/>
      <c r="DF183" s="82"/>
      <c r="DG183" s="82"/>
      <c r="DH183" s="82"/>
      <c r="DI183" s="82"/>
      <c r="DJ183" s="82"/>
    </row>
    <row r="184" spans="1:115" ht="17.25" customHeight="1">
      <c r="B184" s="159"/>
      <c r="C184" s="160" t="s">
        <v>128</v>
      </c>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0"/>
      <c r="AN184" s="160"/>
      <c r="AO184" s="160"/>
      <c r="AP184" s="160"/>
      <c r="AQ184" s="160"/>
      <c r="AR184" s="160"/>
      <c r="AS184" s="160"/>
      <c r="AT184" s="160"/>
      <c r="AU184" s="160"/>
      <c r="AV184" s="160"/>
      <c r="AW184" s="160"/>
      <c r="AX184" s="160"/>
      <c r="AY184" s="160"/>
      <c r="AZ184" s="160"/>
      <c r="BA184" s="160"/>
      <c r="BB184" s="160"/>
      <c r="BC184" s="236"/>
      <c r="BD184" s="236"/>
      <c r="BE184" s="236"/>
      <c r="BF184" s="236"/>
      <c r="BG184" s="236"/>
      <c r="BH184" s="236"/>
      <c r="BI184" s="236"/>
      <c r="BJ184" s="236"/>
      <c r="BK184" s="236"/>
      <c r="BL184" s="160"/>
      <c r="BM184" s="160"/>
      <c r="BN184" s="160"/>
      <c r="BO184" s="160"/>
      <c r="BP184" s="160"/>
      <c r="BQ184" s="160"/>
      <c r="BR184" s="160"/>
      <c r="BS184" s="160"/>
      <c r="BT184" s="160"/>
      <c r="BU184" s="160"/>
      <c r="BV184" s="160"/>
      <c r="BW184" s="160"/>
      <c r="BX184" s="160"/>
      <c r="BY184" s="160"/>
      <c r="BZ184" s="161"/>
    </row>
    <row r="185" spans="1:115" s="67" customFormat="1" ht="16.5" customHeight="1">
      <c r="A185" s="66"/>
      <c r="B185" s="237" t="s">
        <v>138</v>
      </c>
      <c r="C185" s="342" t="s">
        <v>187</v>
      </c>
      <c r="D185" s="342"/>
      <c r="E185" s="342"/>
      <c r="F185" s="342"/>
      <c r="G185" s="342"/>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c r="AD185" s="342"/>
      <c r="AE185" s="342"/>
      <c r="AF185" s="342"/>
      <c r="AG185" s="342"/>
      <c r="AH185" s="342"/>
      <c r="AI185" s="342"/>
      <c r="AJ185" s="342"/>
      <c r="AK185" s="342"/>
      <c r="AL185" s="342"/>
      <c r="AM185" s="342"/>
      <c r="AN185" s="342"/>
      <c r="AO185" s="342"/>
      <c r="AP185" s="342"/>
      <c r="AQ185" s="342"/>
      <c r="AR185" s="342"/>
      <c r="AS185" s="342"/>
      <c r="AT185" s="342"/>
      <c r="AU185" s="342"/>
      <c r="AV185" s="342"/>
      <c r="AW185" s="342"/>
      <c r="AX185" s="342"/>
      <c r="AY185" s="342"/>
      <c r="AZ185" s="342"/>
      <c r="BA185" s="342"/>
      <c r="BB185" s="342"/>
      <c r="BC185" s="342"/>
      <c r="BD185" s="342"/>
      <c r="BE185" s="342"/>
      <c r="BF185" s="342"/>
      <c r="BG185" s="342"/>
      <c r="BH185" s="342"/>
      <c r="BI185" s="342"/>
      <c r="BJ185" s="342"/>
      <c r="BK185" s="342"/>
      <c r="BL185" s="342"/>
      <c r="BM185" s="342"/>
      <c r="BN185" s="342"/>
      <c r="BO185" s="342"/>
      <c r="BP185" s="342"/>
      <c r="BQ185" s="342"/>
      <c r="BR185" s="342"/>
      <c r="BS185" s="342"/>
      <c r="BT185" s="342"/>
      <c r="BU185" s="342"/>
      <c r="BV185" s="342"/>
      <c r="BW185" s="342"/>
      <c r="BX185" s="342"/>
      <c r="BY185" s="342"/>
      <c r="BZ185" s="141"/>
    </row>
    <row r="186" spans="1:115" s="67" customFormat="1" ht="16.5" customHeight="1">
      <c r="A186" s="66"/>
      <c r="B186" s="237"/>
      <c r="C186" s="342"/>
      <c r="D186" s="342"/>
      <c r="E186" s="342"/>
      <c r="F186" s="342"/>
      <c r="G186" s="342"/>
      <c r="H186" s="342"/>
      <c r="I186" s="342"/>
      <c r="J186" s="342"/>
      <c r="K186" s="342"/>
      <c r="L186" s="342"/>
      <c r="M186" s="342"/>
      <c r="N186" s="342"/>
      <c r="O186" s="342"/>
      <c r="P186" s="342"/>
      <c r="Q186" s="342"/>
      <c r="R186" s="342"/>
      <c r="S186" s="342"/>
      <c r="T186" s="342"/>
      <c r="U186" s="342"/>
      <c r="V186" s="342"/>
      <c r="W186" s="342"/>
      <c r="X186" s="342"/>
      <c r="Y186" s="342"/>
      <c r="Z186" s="342"/>
      <c r="AA186" s="342"/>
      <c r="AB186" s="342"/>
      <c r="AC186" s="342"/>
      <c r="AD186" s="342"/>
      <c r="AE186" s="342"/>
      <c r="AF186" s="342"/>
      <c r="AG186" s="342"/>
      <c r="AH186" s="342"/>
      <c r="AI186" s="342"/>
      <c r="AJ186" s="342"/>
      <c r="AK186" s="342"/>
      <c r="AL186" s="342"/>
      <c r="AM186" s="342"/>
      <c r="AN186" s="342"/>
      <c r="AO186" s="342"/>
      <c r="AP186" s="342"/>
      <c r="AQ186" s="342"/>
      <c r="AR186" s="342"/>
      <c r="AS186" s="342"/>
      <c r="AT186" s="342"/>
      <c r="AU186" s="342"/>
      <c r="AV186" s="342"/>
      <c r="AW186" s="342"/>
      <c r="AX186" s="342"/>
      <c r="AY186" s="342"/>
      <c r="AZ186" s="342"/>
      <c r="BA186" s="342"/>
      <c r="BB186" s="342"/>
      <c r="BC186" s="342"/>
      <c r="BD186" s="342"/>
      <c r="BE186" s="342"/>
      <c r="BF186" s="342"/>
      <c r="BG186" s="342"/>
      <c r="BH186" s="342"/>
      <c r="BI186" s="342"/>
      <c r="BJ186" s="342"/>
      <c r="BK186" s="342"/>
      <c r="BL186" s="342"/>
      <c r="BM186" s="342"/>
      <c r="BN186" s="342"/>
      <c r="BO186" s="342"/>
      <c r="BP186" s="342"/>
      <c r="BQ186" s="342"/>
      <c r="BR186" s="342"/>
      <c r="BS186" s="342"/>
      <c r="BT186" s="342"/>
      <c r="BU186" s="342"/>
      <c r="BV186" s="342"/>
      <c r="BW186" s="342"/>
      <c r="BX186" s="342"/>
      <c r="BY186" s="342"/>
      <c r="BZ186" s="141"/>
    </row>
    <row r="187" spans="1:115" s="67" customFormat="1" ht="16.5" customHeight="1">
      <c r="A187" s="66"/>
      <c r="B187" s="237"/>
      <c r="C187" s="342"/>
      <c r="D187" s="342"/>
      <c r="E187" s="342"/>
      <c r="F187" s="342"/>
      <c r="G187" s="342"/>
      <c r="H187" s="342"/>
      <c r="I187" s="342"/>
      <c r="J187" s="342"/>
      <c r="K187" s="342"/>
      <c r="L187" s="342"/>
      <c r="M187" s="342"/>
      <c r="N187" s="342"/>
      <c r="O187" s="342"/>
      <c r="P187" s="342"/>
      <c r="Q187" s="342"/>
      <c r="R187" s="342"/>
      <c r="S187" s="342"/>
      <c r="T187" s="342"/>
      <c r="U187" s="342"/>
      <c r="V187" s="342"/>
      <c r="W187" s="342"/>
      <c r="X187" s="342"/>
      <c r="Y187" s="342"/>
      <c r="Z187" s="342"/>
      <c r="AA187" s="342"/>
      <c r="AB187" s="342"/>
      <c r="AC187" s="342"/>
      <c r="AD187" s="342"/>
      <c r="AE187" s="342"/>
      <c r="AF187" s="342"/>
      <c r="AG187" s="342"/>
      <c r="AH187" s="342"/>
      <c r="AI187" s="342"/>
      <c r="AJ187" s="342"/>
      <c r="AK187" s="342"/>
      <c r="AL187" s="342"/>
      <c r="AM187" s="342"/>
      <c r="AN187" s="342"/>
      <c r="AO187" s="342"/>
      <c r="AP187" s="342"/>
      <c r="AQ187" s="342"/>
      <c r="AR187" s="342"/>
      <c r="AS187" s="342"/>
      <c r="AT187" s="342"/>
      <c r="AU187" s="342"/>
      <c r="AV187" s="342"/>
      <c r="AW187" s="342"/>
      <c r="AX187" s="342"/>
      <c r="AY187" s="342"/>
      <c r="AZ187" s="342"/>
      <c r="BA187" s="342"/>
      <c r="BB187" s="342"/>
      <c r="BC187" s="342"/>
      <c r="BD187" s="342"/>
      <c r="BE187" s="342"/>
      <c r="BF187" s="342"/>
      <c r="BG187" s="342"/>
      <c r="BH187" s="342"/>
      <c r="BI187" s="342"/>
      <c r="BJ187" s="342"/>
      <c r="BK187" s="342"/>
      <c r="BL187" s="342"/>
      <c r="BM187" s="342"/>
      <c r="BN187" s="342"/>
      <c r="BO187" s="342"/>
      <c r="BP187" s="342"/>
      <c r="BQ187" s="342"/>
      <c r="BR187" s="342"/>
      <c r="BS187" s="342"/>
      <c r="BT187" s="342"/>
      <c r="BU187" s="342"/>
      <c r="BV187" s="342"/>
      <c r="BW187" s="342"/>
      <c r="BX187" s="342"/>
      <c r="BY187" s="342"/>
      <c r="BZ187" s="141"/>
    </row>
    <row r="188" spans="1:115" s="67" customFormat="1" ht="16.5" customHeight="1">
      <c r="A188" s="66"/>
      <c r="B188" s="237"/>
      <c r="C188" s="238"/>
      <c r="D188" s="362" t="s">
        <v>225</v>
      </c>
      <c r="E188" s="362"/>
      <c r="F188" s="362"/>
      <c r="G188" s="362"/>
      <c r="H188" s="362"/>
      <c r="I188" s="362"/>
      <c r="J188" s="362"/>
      <c r="K188" s="362"/>
      <c r="L188" s="362"/>
      <c r="M188" s="362"/>
      <c r="N188" s="362"/>
      <c r="O188" s="362"/>
      <c r="P188" s="362"/>
      <c r="Q188" s="362"/>
      <c r="R188" s="362"/>
      <c r="S188" s="362"/>
      <c r="T188" s="362"/>
      <c r="U188" s="362"/>
      <c r="V188" s="362"/>
      <c r="W188" s="362"/>
      <c r="X188" s="362"/>
      <c r="Y188" s="362"/>
      <c r="Z188" s="363" t="str">
        <f>IF(OR(Z105="",AZ122=""),"",ROUNDDOWN(Z105/1000,0))</f>
        <v/>
      </c>
      <c r="AA188" s="364"/>
      <c r="AB188" s="364"/>
      <c r="AC188" s="364"/>
      <c r="AD188" s="364"/>
      <c r="AE188" s="364"/>
      <c r="AF188" s="364"/>
      <c r="AG188" s="364"/>
      <c r="AH188" s="364"/>
      <c r="AI188" s="364"/>
      <c r="AJ188" s="364"/>
      <c r="AK188" s="364"/>
      <c r="AL188" s="364"/>
      <c r="AM188" s="364"/>
      <c r="AN188" s="364"/>
      <c r="AO188" s="360" t="s">
        <v>207</v>
      </c>
      <c r="AP188" s="360"/>
      <c r="AQ188" s="360"/>
      <c r="AR188" s="360"/>
      <c r="AS188" s="360"/>
      <c r="AT188" s="360"/>
      <c r="AU188" s="360"/>
      <c r="AV188" s="361"/>
      <c r="AW188" s="284"/>
      <c r="AX188" s="238"/>
      <c r="AY188" s="238"/>
      <c r="AZ188" s="238"/>
      <c r="BA188" s="238"/>
      <c r="BB188" s="238"/>
      <c r="BC188" s="238"/>
      <c r="BD188" s="238"/>
      <c r="BE188" s="238"/>
      <c r="BF188" s="238"/>
      <c r="BG188" s="238"/>
      <c r="BH188" s="238"/>
      <c r="BI188" s="238"/>
      <c r="BJ188" s="238"/>
      <c r="BK188" s="238"/>
      <c r="BL188" s="238"/>
      <c r="BM188" s="238"/>
      <c r="BN188" s="238"/>
      <c r="BO188" s="238"/>
      <c r="BP188" s="238"/>
      <c r="BQ188" s="238"/>
      <c r="BR188" s="238"/>
      <c r="BS188" s="238"/>
      <c r="BT188" s="238"/>
      <c r="BU188" s="238"/>
      <c r="BV188" s="238"/>
      <c r="BW188" s="238"/>
      <c r="BX188" s="238"/>
      <c r="BY188" s="238"/>
      <c r="BZ188" s="141"/>
      <c r="CB188" s="76"/>
      <c r="DG188" s="64"/>
    </row>
    <row r="189" spans="1:115" ht="17.25" customHeight="1">
      <c r="B189" s="237"/>
      <c r="C189" s="238"/>
      <c r="D189" s="329" t="s">
        <v>226</v>
      </c>
      <c r="E189" s="329"/>
      <c r="F189" s="329"/>
      <c r="G189" s="329"/>
      <c r="H189" s="329"/>
      <c r="I189" s="329"/>
      <c r="J189" s="329"/>
      <c r="K189" s="329"/>
      <c r="L189" s="329"/>
      <c r="M189" s="329"/>
      <c r="N189" s="329"/>
      <c r="O189" s="329"/>
      <c r="P189" s="329"/>
      <c r="Q189" s="329"/>
      <c r="R189" s="329"/>
      <c r="S189" s="329"/>
      <c r="T189" s="329"/>
      <c r="U189" s="329"/>
      <c r="V189" s="329"/>
      <c r="W189" s="329"/>
      <c r="X189" s="329"/>
      <c r="Y189" s="329"/>
      <c r="Z189" s="363" t="str">
        <f>IF(Z188="","",IF(AZ122="","",AZ122))</f>
        <v/>
      </c>
      <c r="AA189" s="364"/>
      <c r="AB189" s="364"/>
      <c r="AC189" s="364"/>
      <c r="AD189" s="364"/>
      <c r="AE189" s="364"/>
      <c r="AF189" s="364"/>
      <c r="AG189" s="364"/>
      <c r="AH189" s="364"/>
      <c r="AI189" s="364"/>
      <c r="AJ189" s="364"/>
      <c r="AK189" s="364"/>
      <c r="AL189" s="364"/>
      <c r="AM189" s="364"/>
      <c r="AN189" s="364"/>
      <c r="AO189" s="360" t="s">
        <v>191</v>
      </c>
      <c r="AP189" s="360"/>
      <c r="AQ189" s="360"/>
      <c r="AR189" s="360"/>
      <c r="AS189" s="360"/>
      <c r="AT189" s="360"/>
      <c r="AU189" s="360"/>
      <c r="AV189" s="361"/>
      <c r="AW189" s="238"/>
      <c r="AX189" s="238"/>
      <c r="AY189" s="238"/>
      <c r="AZ189" s="238"/>
      <c r="BA189" s="238"/>
      <c r="BB189" s="238"/>
      <c r="BC189" s="238"/>
      <c r="BD189" s="238"/>
      <c r="BE189" s="238"/>
      <c r="BF189" s="238"/>
      <c r="BG189" s="238"/>
      <c r="BH189" s="238"/>
      <c r="BI189" s="238"/>
      <c r="BJ189" s="238"/>
      <c r="BK189" s="238"/>
      <c r="BL189" s="238"/>
      <c r="BM189" s="238"/>
      <c r="BN189" s="238"/>
      <c r="BO189" s="238"/>
      <c r="BP189" s="238"/>
      <c r="BQ189" s="238"/>
      <c r="BR189" s="238"/>
      <c r="BS189" s="238"/>
      <c r="BT189" s="238"/>
      <c r="BU189" s="238"/>
      <c r="BV189" s="238"/>
      <c r="BW189" s="238"/>
      <c r="BX189" s="238"/>
      <c r="BY189" s="238"/>
      <c r="BZ189" s="141"/>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80"/>
      <c r="DF189" s="80"/>
      <c r="DG189" s="80"/>
      <c r="DH189" s="80"/>
      <c r="DI189" s="80"/>
      <c r="DJ189" s="80"/>
      <c r="DK189" s="80"/>
    </row>
    <row r="190" spans="1:115" ht="17.25" customHeight="1">
      <c r="B190" s="237"/>
      <c r="C190" s="238"/>
      <c r="D190" s="239"/>
      <c r="E190" s="239"/>
      <c r="F190" s="239"/>
      <c r="G190" s="239"/>
      <c r="H190" s="239"/>
      <c r="I190" s="239"/>
      <c r="J190" s="239"/>
      <c r="K190" s="239"/>
      <c r="L190" s="239"/>
      <c r="M190" s="239"/>
      <c r="N190" s="239"/>
      <c r="O190" s="239"/>
      <c r="P190" s="239"/>
      <c r="Q190" s="239"/>
      <c r="R190" s="239"/>
      <c r="S190" s="239"/>
      <c r="T190" s="239"/>
      <c r="U190" s="239"/>
      <c r="V190" s="239"/>
      <c r="W190" s="239"/>
      <c r="X190" s="239"/>
      <c r="Y190" s="239"/>
      <c r="Z190" s="240"/>
      <c r="AA190" s="240"/>
      <c r="AB190" s="240"/>
      <c r="AC190" s="240"/>
      <c r="AD190" s="240"/>
      <c r="AE190" s="240"/>
      <c r="AF190" s="240"/>
      <c r="AG190" s="240"/>
      <c r="AH190" s="240"/>
      <c r="AI190" s="240"/>
      <c r="AJ190" s="240"/>
      <c r="AK190" s="240"/>
      <c r="AL190" s="240"/>
      <c r="AM190" s="240"/>
      <c r="AN190" s="240"/>
      <c r="AO190" s="241"/>
      <c r="AP190" s="241"/>
      <c r="AQ190" s="241"/>
      <c r="AR190" s="241"/>
      <c r="AS190" s="241"/>
      <c r="AT190" s="241"/>
      <c r="AU190" s="241"/>
      <c r="AV190" s="241"/>
      <c r="AW190" s="238"/>
      <c r="AX190" s="238"/>
      <c r="AY190" s="238"/>
      <c r="AZ190" s="238"/>
      <c r="BA190" s="238"/>
      <c r="BB190" s="238"/>
      <c r="BC190" s="238"/>
      <c r="BD190" s="238"/>
      <c r="BE190" s="238"/>
      <c r="BF190" s="238"/>
      <c r="BG190" s="238"/>
      <c r="BH190" s="238"/>
      <c r="BI190" s="238"/>
      <c r="BJ190" s="238"/>
      <c r="BK190" s="238"/>
      <c r="BL190" s="238"/>
      <c r="BM190" s="238"/>
      <c r="BN190" s="238"/>
      <c r="BO190" s="238"/>
      <c r="BP190" s="238"/>
      <c r="BQ190" s="238"/>
      <c r="BR190" s="238"/>
      <c r="BS190" s="238"/>
      <c r="BT190" s="238"/>
      <c r="BU190" s="238"/>
      <c r="BV190" s="238"/>
      <c r="BW190" s="238"/>
      <c r="BX190" s="238"/>
      <c r="BY190" s="238"/>
      <c r="BZ190" s="141"/>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80"/>
      <c r="DD190" s="80"/>
      <c r="DE190" s="80"/>
      <c r="DF190" s="80"/>
      <c r="DG190" s="80"/>
      <c r="DH190" s="80"/>
      <c r="DI190" s="80"/>
      <c r="DJ190" s="80"/>
      <c r="DK190" s="80"/>
    </row>
    <row r="191" spans="1:115" ht="17.25" customHeight="1">
      <c r="B191" s="237"/>
      <c r="C191" s="140"/>
      <c r="D191" s="330" t="s">
        <v>227</v>
      </c>
      <c r="E191" s="330"/>
      <c r="F191" s="330"/>
      <c r="G191" s="330"/>
      <c r="H191" s="330"/>
      <c r="I191" s="330"/>
      <c r="J191" s="330"/>
      <c r="K191" s="330"/>
      <c r="L191" s="330"/>
      <c r="M191" s="330"/>
      <c r="N191" s="330"/>
      <c r="O191" s="330"/>
      <c r="P191" s="330"/>
      <c r="Q191" s="330"/>
      <c r="R191" s="330"/>
      <c r="S191" s="330"/>
      <c r="T191" s="330"/>
      <c r="U191" s="330"/>
      <c r="V191" s="330"/>
      <c r="W191" s="330"/>
      <c r="X191" s="330"/>
      <c r="Y191" s="330"/>
      <c r="Z191" s="363" t="str">
        <f>IF(OR(Z188="",Z189=""),"",ROUNDDOWN(Z188/Z189,0))</f>
        <v/>
      </c>
      <c r="AA191" s="364"/>
      <c r="AB191" s="364"/>
      <c r="AC191" s="364"/>
      <c r="AD191" s="364"/>
      <c r="AE191" s="364"/>
      <c r="AF191" s="364"/>
      <c r="AG191" s="364"/>
      <c r="AH191" s="364"/>
      <c r="AI191" s="364"/>
      <c r="AJ191" s="364"/>
      <c r="AK191" s="364"/>
      <c r="AL191" s="364"/>
      <c r="AM191" s="364"/>
      <c r="AN191" s="364"/>
      <c r="AO191" s="360" t="s">
        <v>197</v>
      </c>
      <c r="AP191" s="360"/>
      <c r="AQ191" s="360"/>
      <c r="AR191" s="360"/>
      <c r="AS191" s="360"/>
      <c r="AT191" s="360"/>
      <c r="AU191" s="360"/>
      <c r="AV191" s="361"/>
      <c r="AW191" s="140"/>
      <c r="AX191" s="238"/>
      <c r="AY191" s="238"/>
      <c r="AZ191" s="238"/>
      <c r="BA191" s="238"/>
      <c r="BB191" s="238"/>
      <c r="BC191" s="238"/>
      <c r="BD191" s="238"/>
      <c r="BE191" s="238"/>
      <c r="BF191" s="238"/>
      <c r="BG191" s="238"/>
      <c r="BH191" s="238"/>
      <c r="BI191" s="238"/>
      <c r="BJ191" s="238"/>
      <c r="BK191" s="238"/>
      <c r="BL191" s="238"/>
      <c r="BM191" s="238"/>
      <c r="BN191" s="238"/>
      <c r="BO191" s="238"/>
      <c r="BP191" s="238"/>
      <c r="BQ191" s="238"/>
      <c r="BR191" s="238"/>
      <c r="BS191" s="238"/>
      <c r="BT191" s="238"/>
      <c r="BU191" s="238"/>
      <c r="BV191" s="238"/>
      <c r="BW191" s="238"/>
      <c r="BX191" s="238"/>
      <c r="BY191" s="238"/>
      <c r="BZ191" s="141"/>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0"/>
      <c r="DD191" s="80"/>
      <c r="DE191" s="80"/>
      <c r="DF191" s="80"/>
      <c r="DG191" s="80"/>
      <c r="DH191" s="80"/>
      <c r="DI191" s="80"/>
      <c r="DJ191" s="80"/>
      <c r="DK191" s="80"/>
    </row>
    <row r="192" spans="1:115" ht="17.25" customHeight="1">
      <c r="B192" s="237"/>
      <c r="C192" s="140"/>
      <c r="D192" s="330" t="s">
        <v>232</v>
      </c>
      <c r="E192" s="330"/>
      <c r="F192" s="330"/>
      <c r="G192" s="330"/>
      <c r="H192" s="330"/>
      <c r="I192" s="330"/>
      <c r="J192" s="330"/>
      <c r="K192" s="330"/>
      <c r="L192" s="330"/>
      <c r="M192" s="330"/>
      <c r="N192" s="330"/>
      <c r="O192" s="330"/>
      <c r="P192" s="330"/>
      <c r="Q192" s="330"/>
      <c r="R192" s="330"/>
      <c r="S192" s="330"/>
      <c r="T192" s="330"/>
      <c r="U192" s="330"/>
      <c r="V192" s="330"/>
      <c r="W192" s="330"/>
      <c r="X192" s="330"/>
      <c r="Y192" s="330"/>
      <c r="Z192" s="363" t="str">
        <f>IF(OR(AH122="",AZ122=""),"",IF(AND(AH122="陸上風力",AZ122&gt;=7500),"×",IF(AH122="陸上風力",AP196,IF(AND(AH122="中小水力",AZ122&gt;=1000),"×",IF(AND(AH122="中小水力",AZ122&lt;200),AP199,IF(AH122="中小水力",AP200,IF(AND(AH122="地熱",AZ122&lt;15000),AP202,IF(AH122="地熱","×",IF(AND(AH122="バイオマス",AH123=R204),AP204,IF(AND(AH122="バイオマス",AH123=R205),AP205,IF(AND(AH122="バイオマス",AH123=R206),AP206,IF(AND(AH122="バイオマス",AH123=R207),AP207,IF(AND(AH122="バイオマス",AH123=R208),AP208,"")))))))))))))</f>
        <v/>
      </c>
      <c r="AA192" s="364"/>
      <c r="AB192" s="364"/>
      <c r="AC192" s="364"/>
      <c r="AD192" s="364"/>
      <c r="AE192" s="364"/>
      <c r="AF192" s="364"/>
      <c r="AG192" s="364"/>
      <c r="AH192" s="364"/>
      <c r="AI192" s="364"/>
      <c r="AJ192" s="364"/>
      <c r="AK192" s="364"/>
      <c r="AL192" s="364"/>
      <c r="AM192" s="364"/>
      <c r="AN192" s="364"/>
      <c r="AO192" s="360" t="s">
        <v>197</v>
      </c>
      <c r="AP192" s="360"/>
      <c r="AQ192" s="360"/>
      <c r="AR192" s="360"/>
      <c r="AS192" s="360"/>
      <c r="AT192" s="360"/>
      <c r="AU192" s="360"/>
      <c r="AV192" s="361"/>
      <c r="AW192" s="346" t="s">
        <v>254</v>
      </c>
      <c r="AX192" s="347"/>
      <c r="AY192" s="347"/>
      <c r="AZ192" s="347"/>
      <c r="BA192" s="347"/>
      <c r="BB192" s="347"/>
      <c r="BC192" s="347"/>
      <c r="BD192" s="347"/>
      <c r="BE192" s="347"/>
      <c r="BF192" s="347"/>
      <c r="BG192" s="347"/>
      <c r="BH192" s="347"/>
      <c r="BI192" s="347"/>
      <c r="BJ192" s="347"/>
      <c r="BK192" s="347"/>
      <c r="BL192" s="347"/>
      <c r="BM192" s="347"/>
      <c r="BN192" s="347"/>
      <c r="BO192" s="347"/>
      <c r="BP192" s="347"/>
      <c r="BQ192" s="347"/>
      <c r="BR192" s="347"/>
      <c r="BS192" s="347"/>
      <c r="BT192" s="347"/>
      <c r="BU192" s="347"/>
      <c r="BV192" s="347"/>
      <c r="BW192" s="347"/>
      <c r="BX192" s="347"/>
      <c r="BY192" s="238"/>
      <c r="BZ192" s="141"/>
      <c r="CB192" s="80"/>
      <c r="CC192" s="80"/>
      <c r="CD192" s="80"/>
      <c r="CE192" s="80"/>
      <c r="CF192" s="80"/>
      <c r="CG192" s="80"/>
      <c r="CH192" s="80"/>
      <c r="CI192" s="80"/>
      <c r="CJ192" s="80"/>
      <c r="CK192" s="80"/>
      <c r="CL192" s="80"/>
      <c r="CM192" s="80"/>
      <c r="CN192" s="80"/>
      <c r="CO192" s="80"/>
      <c r="CP192" s="80"/>
      <c r="CQ192" s="80"/>
      <c r="CR192" s="80"/>
      <c r="CS192" s="80"/>
      <c r="CT192" s="80"/>
      <c r="CU192" s="80"/>
      <c r="CV192" s="80"/>
      <c r="CW192" s="80"/>
      <c r="CX192" s="80"/>
      <c r="CY192" s="80"/>
      <c r="CZ192" s="80"/>
      <c r="DA192" s="80"/>
      <c r="DB192" s="80"/>
      <c r="DC192" s="80"/>
      <c r="DD192" s="80"/>
      <c r="DE192" s="80"/>
      <c r="DF192" s="80"/>
      <c r="DG192" s="80"/>
      <c r="DH192" s="80"/>
      <c r="DI192" s="80"/>
      <c r="DJ192" s="80"/>
      <c r="DK192" s="80"/>
    </row>
    <row r="193" spans="2:115" ht="17.25" customHeight="1">
      <c r="B193" s="237"/>
      <c r="C193" s="140"/>
      <c r="D193" s="330" t="s">
        <v>229</v>
      </c>
      <c r="E193" s="330"/>
      <c r="F193" s="330"/>
      <c r="G193" s="330"/>
      <c r="H193" s="330"/>
      <c r="I193" s="330"/>
      <c r="J193" s="330"/>
      <c r="K193" s="330"/>
      <c r="L193" s="330"/>
      <c r="M193" s="330"/>
      <c r="N193" s="330"/>
      <c r="O193" s="330"/>
      <c r="P193" s="330"/>
      <c r="Q193" s="330"/>
      <c r="R193" s="330"/>
      <c r="S193" s="330"/>
      <c r="T193" s="330"/>
      <c r="U193" s="330"/>
      <c r="V193" s="330"/>
      <c r="W193" s="330"/>
      <c r="X193" s="330"/>
      <c r="Y193" s="330"/>
      <c r="Z193" s="388" t="str">
        <f>IF(OR(Z191="",Z192=""),"",IF(Z192="×","×",IF(Z191&lt;=Z192,"○","×")))</f>
        <v/>
      </c>
      <c r="AA193" s="389"/>
      <c r="AB193" s="389"/>
      <c r="AC193" s="389"/>
      <c r="AD193" s="389"/>
      <c r="AE193" s="389"/>
      <c r="AF193" s="389"/>
      <c r="AG193" s="389"/>
      <c r="AH193" s="389"/>
      <c r="AI193" s="389"/>
      <c r="AJ193" s="389"/>
      <c r="AK193" s="389"/>
      <c r="AL193" s="389"/>
      <c r="AM193" s="389"/>
      <c r="AN193" s="390"/>
      <c r="AO193" s="242"/>
      <c r="AP193" s="243"/>
      <c r="AQ193" s="243"/>
      <c r="AR193" s="243"/>
      <c r="AS193" s="243"/>
      <c r="AT193" s="243"/>
      <c r="AU193" s="243"/>
      <c r="AV193" s="243"/>
      <c r="AW193" s="140"/>
      <c r="AX193" s="238"/>
      <c r="AY193" s="238"/>
      <c r="AZ193" s="238"/>
      <c r="BA193" s="238"/>
      <c r="BB193" s="238"/>
      <c r="BC193" s="238"/>
      <c r="BD193" s="238"/>
      <c r="BE193" s="238"/>
      <c r="BF193" s="238"/>
      <c r="BG193" s="238"/>
      <c r="BH193" s="238"/>
      <c r="BI193" s="238"/>
      <c r="BJ193" s="238"/>
      <c r="BK193" s="238"/>
      <c r="BL193" s="238"/>
      <c r="BM193" s="238"/>
      <c r="BN193" s="238"/>
      <c r="BO193" s="238"/>
      <c r="BP193" s="238"/>
      <c r="BQ193" s="238"/>
      <c r="BR193" s="238"/>
      <c r="BS193" s="238"/>
      <c r="BT193" s="238"/>
      <c r="BU193" s="238"/>
      <c r="BV193" s="238"/>
      <c r="BW193" s="238"/>
      <c r="BX193" s="238"/>
      <c r="BY193" s="238"/>
      <c r="BZ193" s="141"/>
      <c r="CB193" s="80"/>
      <c r="CC193" s="80"/>
      <c r="CD193" s="80"/>
      <c r="CE193" s="80"/>
      <c r="CF193" s="80"/>
      <c r="CG193" s="80"/>
      <c r="CH193" s="80"/>
      <c r="CI193" s="80"/>
      <c r="CJ193" s="80"/>
      <c r="CK193" s="80"/>
      <c r="CL193" s="80"/>
      <c r="CM193" s="80"/>
      <c r="CN193" s="80"/>
      <c r="CO193" s="80"/>
      <c r="CP193" s="80"/>
      <c r="CQ193" s="80"/>
      <c r="CR193" s="80"/>
      <c r="CS193" s="80"/>
      <c r="CT193" s="80"/>
      <c r="CU193" s="80"/>
      <c r="CV193" s="80"/>
      <c r="CW193" s="80"/>
      <c r="CX193" s="80"/>
      <c r="CY193" s="80"/>
      <c r="CZ193" s="80"/>
      <c r="DA193" s="80"/>
      <c r="DB193" s="80"/>
      <c r="DC193" s="80"/>
      <c r="DD193" s="80"/>
      <c r="DE193" s="80"/>
      <c r="DF193" s="80"/>
      <c r="DG193" s="80"/>
      <c r="DH193" s="80"/>
      <c r="DI193" s="80"/>
      <c r="DJ193" s="80"/>
      <c r="DK193" s="80"/>
    </row>
    <row r="194" spans="2:115" ht="17.25" customHeight="1">
      <c r="B194" s="237"/>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c r="AW194" s="140"/>
      <c r="AX194" s="140"/>
      <c r="AY194" s="140"/>
      <c r="AZ194" s="140"/>
      <c r="BA194" s="140"/>
      <c r="BB194" s="140"/>
      <c r="BC194" s="140"/>
      <c r="BD194" s="140"/>
      <c r="BE194" s="140"/>
      <c r="BF194" s="140"/>
      <c r="BG194" s="140"/>
      <c r="BH194" s="140"/>
      <c r="BI194" s="140"/>
      <c r="BJ194" s="140"/>
      <c r="BK194" s="140"/>
      <c r="BL194" s="140"/>
      <c r="BM194" s="140"/>
      <c r="BN194" s="140"/>
      <c r="BO194" s="140"/>
      <c r="BP194" s="140"/>
      <c r="BQ194" s="140"/>
      <c r="BR194" s="140"/>
      <c r="BS194" s="140"/>
      <c r="BT194" s="140"/>
      <c r="BU194" s="140"/>
      <c r="BV194" s="140"/>
      <c r="BW194" s="140"/>
      <c r="BX194" s="140"/>
      <c r="BY194" s="140"/>
      <c r="BZ194" s="141"/>
      <c r="CB194" s="80"/>
      <c r="CC194" s="80"/>
      <c r="CD194" s="80"/>
      <c r="CE194" s="80"/>
      <c r="CF194" s="80"/>
      <c r="CG194" s="80"/>
      <c r="CH194" s="80"/>
      <c r="CI194" s="80"/>
      <c r="CJ194" s="80"/>
      <c r="CK194" s="80"/>
      <c r="CL194" s="80"/>
      <c r="CM194" s="80"/>
      <c r="CN194" s="80"/>
      <c r="CO194" s="80"/>
      <c r="CP194" s="80"/>
      <c r="CQ194" s="80"/>
      <c r="CR194" s="80"/>
      <c r="CS194" s="80"/>
      <c r="CT194" s="80"/>
      <c r="CU194" s="80"/>
      <c r="CV194" s="80"/>
      <c r="CW194" s="80"/>
      <c r="CX194" s="80"/>
      <c r="CY194" s="80"/>
      <c r="CZ194" s="80"/>
      <c r="DA194" s="80"/>
      <c r="DB194" s="80"/>
      <c r="DC194" s="80"/>
      <c r="DD194" s="80"/>
      <c r="DE194" s="80"/>
      <c r="DF194" s="80"/>
      <c r="DG194" s="80"/>
      <c r="DH194" s="80"/>
      <c r="DI194" s="80"/>
      <c r="DJ194" s="80"/>
      <c r="DK194" s="80"/>
    </row>
    <row r="195" spans="2:115">
      <c r="B195" s="176"/>
      <c r="C195" s="178"/>
      <c r="D195" s="525" t="s">
        <v>152</v>
      </c>
      <c r="E195" s="525"/>
      <c r="F195" s="525"/>
      <c r="G195" s="525"/>
      <c r="H195" s="525"/>
      <c r="I195" s="525"/>
      <c r="J195" s="525"/>
      <c r="K195" s="525"/>
      <c r="L195" s="525"/>
      <c r="M195" s="525"/>
      <c r="N195" s="525"/>
      <c r="O195" s="525"/>
      <c r="P195" s="525"/>
      <c r="Q195" s="525"/>
      <c r="R195" s="525"/>
      <c r="S195" s="525"/>
      <c r="T195" s="525"/>
      <c r="U195" s="525"/>
      <c r="V195" s="525"/>
      <c r="W195" s="525"/>
      <c r="X195" s="525"/>
      <c r="Y195" s="525"/>
      <c r="Z195" s="525"/>
      <c r="AA195" s="525"/>
      <c r="AB195" s="525"/>
      <c r="AC195" s="525"/>
      <c r="AD195" s="525"/>
      <c r="AE195" s="525"/>
      <c r="AF195" s="525"/>
      <c r="AG195" s="525"/>
      <c r="AH195" s="525"/>
      <c r="AI195" s="525"/>
      <c r="AJ195" s="525"/>
      <c r="AK195" s="525"/>
      <c r="AL195" s="525"/>
      <c r="AM195" s="525"/>
      <c r="AN195" s="525"/>
      <c r="AO195" s="525"/>
      <c r="AP195" s="526" t="s">
        <v>151</v>
      </c>
      <c r="AQ195" s="527"/>
      <c r="AR195" s="527"/>
      <c r="AS195" s="527"/>
      <c r="AT195" s="527"/>
      <c r="AU195" s="527"/>
      <c r="AV195" s="527"/>
      <c r="AW195" s="527"/>
      <c r="AX195" s="527"/>
      <c r="AY195" s="527"/>
      <c r="AZ195" s="527"/>
      <c r="BA195" s="527"/>
      <c r="BB195" s="527"/>
      <c r="BC195" s="527"/>
      <c r="BD195" s="527"/>
      <c r="BE195" s="527"/>
      <c r="BF195" s="527"/>
      <c r="BG195" s="527"/>
      <c r="BH195" s="527"/>
      <c r="BI195" s="527"/>
      <c r="BJ195" s="527"/>
      <c r="BK195" s="527"/>
      <c r="BL195" s="527"/>
      <c r="BM195" s="527"/>
      <c r="BN195" s="527"/>
      <c r="BO195" s="528"/>
      <c r="BP195" s="178"/>
      <c r="BQ195" s="178"/>
      <c r="BR195" s="178"/>
      <c r="BS195" s="178"/>
      <c r="BT195" s="178"/>
      <c r="BU195" s="178"/>
      <c r="BV195" s="178"/>
      <c r="BW195" s="178"/>
      <c r="BX195" s="140"/>
      <c r="BY195" s="140"/>
      <c r="BZ195" s="141"/>
      <c r="DH195" s="74"/>
    </row>
    <row r="196" spans="2:115" ht="34.5" customHeight="1">
      <c r="B196" s="176"/>
      <c r="C196" s="178"/>
      <c r="D196" s="358" t="s">
        <v>153</v>
      </c>
      <c r="E196" s="358"/>
      <c r="F196" s="358"/>
      <c r="G196" s="358"/>
      <c r="H196" s="358"/>
      <c r="I196" s="358"/>
      <c r="J196" s="358"/>
      <c r="K196" s="358"/>
      <c r="L196" s="358"/>
      <c r="M196" s="358"/>
      <c r="N196" s="358"/>
      <c r="O196" s="358"/>
      <c r="P196" s="358"/>
      <c r="Q196" s="358"/>
      <c r="R196" s="359" t="s">
        <v>260</v>
      </c>
      <c r="S196" s="359"/>
      <c r="T196" s="359"/>
      <c r="U196" s="359"/>
      <c r="V196" s="359"/>
      <c r="W196" s="359"/>
      <c r="X196" s="359"/>
      <c r="Y196" s="359"/>
      <c r="Z196" s="359"/>
      <c r="AA196" s="359"/>
      <c r="AB196" s="359"/>
      <c r="AC196" s="359"/>
      <c r="AD196" s="359"/>
      <c r="AE196" s="359"/>
      <c r="AF196" s="359"/>
      <c r="AG196" s="359"/>
      <c r="AH196" s="359"/>
      <c r="AI196" s="359"/>
      <c r="AJ196" s="359"/>
      <c r="AK196" s="359"/>
      <c r="AL196" s="359"/>
      <c r="AM196" s="359"/>
      <c r="AN196" s="359"/>
      <c r="AO196" s="359"/>
      <c r="AP196" s="352">
        <v>344</v>
      </c>
      <c r="AQ196" s="353"/>
      <c r="AR196" s="353"/>
      <c r="AS196" s="353"/>
      <c r="AT196" s="353"/>
      <c r="AU196" s="353"/>
      <c r="AV196" s="353"/>
      <c r="AW196" s="353"/>
      <c r="AX196" s="353"/>
      <c r="AY196" s="353"/>
      <c r="AZ196" s="353"/>
      <c r="BA196" s="353"/>
      <c r="BB196" s="353"/>
      <c r="BC196" s="353"/>
      <c r="BD196" s="353"/>
      <c r="BE196" s="353"/>
      <c r="BF196" s="353"/>
      <c r="BG196" s="353"/>
      <c r="BH196" s="353"/>
      <c r="BI196" s="353"/>
      <c r="BJ196" s="353"/>
      <c r="BK196" s="353"/>
      <c r="BL196" s="353"/>
      <c r="BM196" s="353"/>
      <c r="BN196" s="353"/>
      <c r="BO196" s="354"/>
      <c r="BP196" s="178"/>
      <c r="BQ196" s="178"/>
      <c r="BR196" s="178"/>
      <c r="BS196" s="178"/>
      <c r="BT196" s="178"/>
      <c r="BU196" s="178"/>
      <c r="BV196" s="178"/>
      <c r="BW196" s="178"/>
      <c r="BX196" s="140"/>
      <c r="BY196" s="140"/>
      <c r="BZ196" s="141"/>
      <c r="CB196" s="80"/>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row>
    <row r="197" spans="2:115" ht="17.25" customHeight="1">
      <c r="B197" s="176"/>
      <c r="C197" s="178"/>
      <c r="D197" s="358"/>
      <c r="E197" s="358"/>
      <c r="F197" s="358"/>
      <c r="G197" s="358"/>
      <c r="H197" s="358"/>
      <c r="I197" s="358"/>
      <c r="J197" s="358"/>
      <c r="K197" s="358"/>
      <c r="L197" s="358"/>
      <c r="M197" s="358"/>
      <c r="N197" s="358"/>
      <c r="O197" s="358"/>
      <c r="P197" s="358"/>
      <c r="Q197" s="358"/>
      <c r="R197" s="359" t="s">
        <v>160</v>
      </c>
      <c r="S197" s="359"/>
      <c r="T197" s="359"/>
      <c r="U197" s="359"/>
      <c r="V197" s="359"/>
      <c r="W197" s="359"/>
      <c r="X197" s="359"/>
      <c r="Y197" s="359"/>
      <c r="Z197" s="359"/>
      <c r="AA197" s="359"/>
      <c r="AB197" s="359"/>
      <c r="AC197" s="359"/>
      <c r="AD197" s="359"/>
      <c r="AE197" s="359"/>
      <c r="AF197" s="359"/>
      <c r="AG197" s="359"/>
      <c r="AH197" s="359"/>
      <c r="AI197" s="359"/>
      <c r="AJ197" s="359"/>
      <c r="AK197" s="359"/>
      <c r="AL197" s="359"/>
      <c r="AM197" s="359"/>
      <c r="AN197" s="359"/>
      <c r="AO197" s="359"/>
      <c r="AP197" s="355" t="s">
        <v>167</v>
      </c>
      <c r="AQ197" s="356"/>
      <c r="AR197" s="356"/>
      <c r="AS197" s="356"/>
      <c r="AT197" s="356"/>
      <c r="AU197" s="356"/>
      <c r="AV197" s="356"/>
      <c r="AW197" s="356"/>
      <c r="AX197" s="356"/>
      <c r="AY197" s="356"/>
      <c r="AZ197" s="356"/>
      <c r="BA197" s="356"/>
      <c r="BB197" s="356"/>
      <c r="BC197" s="356"/>
      <c r="BD197" s="356"/>
      <c r="BE197" s="356"/>
      <c r="BF197" s="356"/>
      <c r="BG197" s="356"/>
      <c r="BH197" s="356"/>
      <c r="BI197" s="356"/>
      <c r="BJ197" s="356"/>
      <c r="BK197" s="356"/>
      <c r="BL197" s="356"/>
      <c r="BM197" s="356"/>
      <c r="BN197" s="356"/>
      <c r="BO197" s="357"/>
      <c r="BP197" s="178"/>
      <c r="BQ197" s="178"/>
      <c r="BR197" s="178"/>
      <c r="BS197" s="178"/>
      <c r="BT197" s="178"/>
      <c r="BU197" s="178"/>
      <c r="BV197" s="178"/>
      <c r="BW197" s="178"/>
      <c r="BX197" s="140"/>
      <c r="BY197" s="140"/>
      <c r="BZ197" s="141"/>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row>
    <row r="198" spans="2:115" ht="17.25" customHeight="1">
      <c r="B198" s="176"/>
      <c r="C198" s="178"/>
      <c r="D198" s="358" t="s">
        <v>154</v>
      </c>
      <c r="E198" s="358"/>
      <c r="F198" s="358"/>
      <c r="G198" s="358"/>
      <c r="H198" s="358"/>
      <c r="I198" s="358"/>
      <c r="J198" s="358"/>
      <c r="K198" s="358"/>
      <c r="L198" s="358"/>
      <c r="M198" s="358"/>
      <c r="N198" s="358"/>
      <c r="O198" s="358"/>
      <c r="P198" s="358"/>
      <c r="Q198" s="358"/>
      <c r="R198" s="358" t="s">
        <v>168</v>
      </c>
      <c r="S198" s="358"/>
      <c r="T198" s="358"/>
      <c r="U198" s="358"/>
      <c r="V198" s="358"/>
      <c r="W198" s="358"/>
      <c r="X198" s="358"/>
      <c r="Y198" s="358"/>
      <c r="Z198" s="358"/>
      <c r="AA198" s="358"/>
      <c r="AB198" s="358"/>
      <c r="AC198" s="358"/>
      <c r="AD198" s="358"/>
      <c r="AE198" s="358"/>
      <c r="AF198" s="358"/>
      <c r="AG198" s="358"/>
      <c r="AH198" s="358"/>
      <c r="AI198" s="358"/>
      <c r="AJ198" s="358"/>
      <c r="AK198" s="358"/>
      <c r="AL198" s="358"/>
      <c r="AM198" s="358"/>
      <c r="AN198" s="358"/>
      <c r="AO198" s="358"/>
      <c r="AP198" s="355" t="s">
        <v>168</v>
      </c>
      <c r="AQ198" s="356"/>
      <c r="AR198" s="356"/>
      <c r="AS198" s="356"/>
      <c r="AT198" s="356"/>
      <c r="AU198" s="356"/>
      <c r="AV198" s="356"/>
      <c r="AW198" s="356"/>
      <c r="AX198" s="356"/>
      <c r="AY198" s="356"/>
      <c r="AZ198" s="356"/>
      <c r="BA198" s="356"/>
      <c r="BB198" s="356"/>
      <c r="BC198" s="356"/>
      <c r="BD198" s="356"/>
      <c r="BE198" s="356"/>
      <c r="BF198" s="356"/>
      <c r="BG198" s="356"/>
      <c r="BH198" s="356"/>
      <c r="BI198" s="356"/>
      <c r="BJ198" s="356"/>
      <c r="BK198" s="356"/>
      <c r="BL198" s="356"/>
      <c r="BM198" s="356"/>
      <c r="BN198" s="356"/>
      <c r="BO198" s="357"/>
      <c r="BP198" s="178"/>
      <c r="BQ198" s="178"/>
      <c r="BR198" s="178"/>
      <c r="BS198" s="178"/>
      <c r="BT198" s="178"/>
      <c r="BU198" s="178"/>
      <c r="BV198" s="178"/>
      <c r="BW198" s="178"/>
      <c r="BX198" s="140"/>
      <c r="BY198" s="140"/>
      <c r="BZ198" s="141"/>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79"/>
      <c r="DJ198" s="79"/>
      <c r="DK198" s="79"/>
    </row>
    <row r="199" spans="2:115" ht="17.25" customHeight="1">
      <c r="B199" s="176"/>
      <c r="C199" s="178"/>
      <c r="D199" s="358" t="s">
        <v>155</v>
      </c>
      <c r="E199" s="358"/>
      <c r="F199" s="358"/>
      <c r="G199" s="358"/>
      <c r="H199" s="358"/>
      <c r="I199" s="358"/>
      <c r="J199" s="358"/>
      <c r="K199" s="358"/>
      <c r="L199" s="358"/>
      <c r="M199" s="358"/>
      <c r="N199" s="358"/>
      <c r="O199" s="358"/>
      <c r="P199" s="358"/>
      <c r="Q199" s="358"/>
      <c r="R199" s="359" t="s">
        <v>156</v>
      </c>
      <c r="S199" s="359"/>
      <c r="T199" s="359"/>
      <c r="U199" s="359"/>
      <c r="V199" s="359"/>
      <c r="W199" s="359"/>
      <c r="X199" s="359"/>
      <c r="Y199" s="359"/>
      <c r="Z199" s="359"/>
      <c r="AA199" s="359"/>
      <c r="AB199" s="359"/>
      <c r="AC199" s="359"/>
      <c r="AD199" s="359"/>
      <c r="AE199" s="359"/>
      <c r="AF199" s="359"/>
      <c r="AG199" s="359"/>
      <c r="AH199" s="359"/>
      <c r="AI199" s="359"/>
      <c r="AJ199" s="359"/>
      <c r="AK199" s="359"/>
      <c r="AL199" s="359"/>
      <c r="AM199" s="359"/>
      <c r="AN199" s="359"/>
      <c r="AO199" s="359"/>
      <c r="AP199" s="352">
        <v>1610</v>
      </c>
      <c r="AQ199" s="353"/>
      <c r="AR199" s="353"/>
      <c r="AS199" s="353"/>
      <c r="AT199" s="353"/>
      <c r="AU199" s="353"/>
      <c r="AV199" s="353"/>
      <c r="AW199" s="353"/>
      <c r="AX199" s="353"/>
      <c r="AY199" s="353"/>
      <c r="AZ199" s="353"/>
      <c r="BA199" s="353"/>
      <c r="BB199" s="353"/>
      <c r="BC199" s="353"/>
      <c r="BD199" s="353"/>
      <c r="BE199" s="353"/>
      <c r="BF199" s="353"/>
      <c r="BG199" s="353"/>
      <c r="BH199" s="353"/>
      <c r="BI199" s="353"/>
      <c r="BJ199" s="353"/>
      <c r="BK199" s="353"/>
      <c r="BL199" s="353"/>
      <c r="BM199" s="353"/>
      <c r="BN199" s="353"/>
      <c r="BO199" s="354"/>
      <c r="BP199" s="178"/>
      <c r="BQ199" s="178"/>
      <c r="BR199" s="178"/>
      <c r="BS199" s="178"/>
      <c r="BT199" s="178"/>
      <c r="BU199" s="178"/>
      <c r="BV199" s="178"/>
      <c r="BW199" s="178"/>
      <c r="BX199" s="140"/>
      <c r="BY199" s="140"/>
      <c r="BZ199" s="141"/>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row>
    <row r="200" spans="2:115" ht="17.25" customHeight="1">
      <c r="B200" s="176"/>
      <c r="C200" s="178"/>
      <c r="D200" s="358"/>
      <c r="E200" s="358"/>
      <c r="F200" s="358"/>
      <c r="G200" s="358"/>
      <c r="H200" s="358"/>
      <c r="I200" s="358"/>
      <c r="J200" s="358"/>
      <c r="K200" s="358"/>
      <c r="L200" s="358"/>
      <c r="M200" s="358"/>
      <c r="N200" s="358"/>
      <c r="O200" s="358"/>
      <c r="P200" s="358"/>
      <c r="Q200" s="358"/>
      <c r="R200" s="359" t="s">
        <v>157</v>
      </c>
      <c r="S200" s="359"/>
      <c r="T200" s="359"/>
      <c r="U200" s="359"/>
      <c r="V200" s="359"/>
      <c r="W200" s="359"/>
      <c r="X200" s="359"/>
      <c r="Y200" s="359"/>
      <c r="Z200" s="359"/>
      <c r="AA200" s="359"/>
      <c r="AB200" s="359"/>
      <c r="AC200" s="359"/>
      <c r="AD200" s="359"/>
      <c r="AE200" s="359"/>
      <c r="AF200" s="359"/>
      <c r="AG200" s="359"/>
      <c r="AH200" s="359"/>
      <c r="AI200" s="359"/>
      <c r="AJ200" s="359"/>
      <c r="AK200" s="359"/>
      <c r="AL200" s="359"/>
      <c r="AM200" s="359"/>
      <c r="AN200" s="359"/>
      <c r="AO200" s="359"/>
      <c r="AP200" s="352">
        <v>1010</v>
      </c>
      <c r="AQ200" s="353"/>
      <c r="AR200" s="353"/>
      <c r="AS200" s="353"/>
      <c r="AT200" s="353"/>
      <c r="AU200" s="353"/>
      <c r="AV200" s="353"/>
      <c r="AW200" s="353"/>
      <c r="AX200" s="353"/>
      <c r="AY200" s="353"/>
      <c r="AZ200" s="353"/>
      <c r="BA200" s="353"/>
      <c r="BB200" s="353"/>
      <c r="BC200" s="353"/>
      <c r="BD200" s="353"/>
      <c r="BE200" s="353"/>
      <c r="BF200" s="353"/>
      <c r="BG200" s="353"/>
      <c r="BH200" s="353"/>
      <c r="BI200" s="353"/>
      <c r="BJ200" s="353"/>
      <c r="BK200" s="353"/>
      <c r="BL200" s="353"/>
      <c r="BM200" s="353"/>
      <c r="BN200" s="353"/>
      <c r="BO200" s="354"/>
      <c r="BP200" s="178"/>
      <c r="BQ200" s="178"/>
      <c r="BR200" s="178"/>
      <c r="BS200" s="178"/>
      <c r="BT200" s="178"/>
      <c r="BU200" s="178"/>
      <c r="BV200" s="178"/>
      <c r="BW200" s="178"/>
      <c r="BX200" s="140"/>
      <c r="BY200" s="140"/>
      <c r="BZ200" s="141"/>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row>
    <row r="201" spans="2:115" ht="17.25" customHeight="1">
      <c r="B201" s="176"/>
      <c r="C201" s="178"/>
      <c r="D201" s="358"/>
      <c r="E201" s="358"/>
      <c r="F201" s="358"/>
      <c r="G201" s="358"/>
      <c r="H201" s="358"/>
      <c r="I201" s="358"/>
      <c r="J201" s="358"/>
      <c r="K201" s="358"/>
      <c r="L201" s="358"/>
      <c r="M201" s="358"/>
      <c r="N201" s="358"/>
      <c r="O201" s="358"/>
      <c r="P201" s="358"/>
      <c r="Q201" s="358"/>
      <c r="R201" s="359" t="s">
        <v>158</v>
      </c>
      <c r="S201" s="359"/>
      <c r="T201" s="359"/>
      <c r="U201" s="359"/>
      <c r="V201" s="359"/>
      <c r="W201" s="359"/>
      <c r="X201" s="359"/>
      <c r="Y201" s="359"/>
      <c r="Z201" s="359"/>
      <c r="AA201" s="359"/>
      <c r="AB201" s="359"/>
      <c r="AC201" s="359"/>
      <c r="AD201" s="359"/>
      <c r="AE201" s="359"/>
      <c r="AF201" s="359"/>
      <c r="AG201" s="359"/>
      <c r="AH201" s="359"/>
      <c r="AI201" s="359"/>
      <c r="AJ201" s="359"/>
      <c r="AK201" s="359"/>
      <c r="AL201" s="359"/>
      <c r="AM201" s="359"/>
      <c r="AN201" s="359"/>
      <c r="AO201" s="359"/>
      <c r="AP201" s="355" t="s">
        <v>167</v>
      </c>
      <c r="AQ201" s="356"/>
      <c r="AR201" s="356"/>
      <c r="AS201" s="356"/>
      <c r="AT201" s="356"/>
      <c r="AU201" s="356"/>
      <c r="AV201" s="356"/>
      <c r="AW201" s="356"/>
      <c r="AX201" s="356"/>
      <c r="AY201" s="356"/>
      <c r="AZ201" s="356"/>
      <c r="BA201" s="356"/>
      <c r="BB201" s="356"/>
      <c r="BC201" s="356"/>
      <c r="BD201" s="356"/>
      <c r="BE201" s="356"/>
      <c r="BF201" s="356"/>
      <c r="BG201" s="356"/>
      <c r="BH201" s="356"/>
      <c r="BI201" s="356"/>
      <c r="BJ201" s="356"/>
      <c r="BK201" s="356"/>
      <c r="BL201" s="356"/>
      <c r="BM201" s="356"/>
      <c r="BN201" s="356"/>
      <c r="BO201" s="357"/>
      <c r="BP201" s="178"/>
      <c r="BQ201" s="178"/>
      <c r="BR201" s="178"/>
      <c r="BS201" s="178"/>
      <c r="BT201" s="178"/>
      <c r="BU201" s="178"/>
      <c r="BV201" s="178"/>
      <c r="BW201" s="178"/>
      <c r="BX201" s="140"/>
      <c r="BY201" s="140"/>
      <c r="BZ201" s="141"/>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K201" s="79"/>
    </row>
    <row r="202" spans="2:115" ht="17.25" customHeight="1">
      <c r="B202" s="176"/>
      <c r="C202" s="178"/>
      <c r="D202" s="358" t="s">
        <v>159</v>
      </c>
      <c r="E202" s="358"/>
      <c r="F202" s="358"/>
      <c r="G202" s="358"/>
      <c r="H202" s="358"/>
      <c r="I202" s="358"/>
      <c r="J202" s="358"/>
      <c r="K202" s="358"/>
      <c r="L202" s="358"/>
      <c r="M202" s="358"/>
      <c r="N202" s="358"/>
      <c r="O202" s="358"/>
      <c r="P202" s="358"/>
      <c r="Q202" s="358"/>
      <c r="R202" s="359" t="s">
        <v>161</v>
      </c>
      <c r="S202" s="359"/>
      <c r="T202" s="359"/>
      <c r="U202" s="359"/>
      <c r="V202" s="359"/>
      <c r="W202" s="359"/>
      <c r="X202" s="359"/>
      <c r="Y202" s="359"/>
      <c r="Z202" s="359"/>
      <c r="AA202" s="359"/>
      <c r="AB202" s="359"/>
      <c r="AC202" s="359"/>
      <c r="AD202" s="359"/>
      <c r="AE202" s="359"/>
      <c r="AF202" s="359"/>
      <c r="AG202" s="359"/>
      <c r="AH202" s="359"/>
      <c r="AI202" s="359"/>
      <c r="AJ202" s="359"/>
      <c r="AK202" s="359"/>
      <c r="AL202" s="359"/>
      <c r="AM202" s="359"/>
      <c r="AN202" s="359"/>
      <c r="AO202" s="359"/>
      <c r="AP202" s="352">
        <v>1680</v>
      </c>
      <c r="AQ202" s="353"/>
      <c r="AR202" s="353"/>
      <c r="AS202" s="353"/>
      <c r="AT202" s="353"/>
      <c r="AU202" s="353"/>
      <c r="AV202" s="353"/>
      <c r="AW202" s="353"/>
      <c r="AX202" s="353"/>
      <c r="AY202" s="353"/>
      <c r="AZ202" s="353"/>
      <c r="BA202" s="353"/>
      <c r="BB202" s="353"/>
      <c r="BC202" s="353"/>
      <c r="BD202" s="353"/>
      <c r="BE202" s="353"/>
      <c r="BF202" s="353"/>
      <c r="BG202" s="353"/>
      <c r="BH202" s="353"/>
      <c r="BI202" s="353"/>
      <c r="BJ202" s="353"/>
      <c r="BK202" s="353"/>
      <c r="BL202" s="353"/>
      <c r="BM202" s="353"/>
      <c r="BN202" s="353"/>
      <c r="BO202" s="354"/>
      <c r="BP202" s="178"/>
      <c r="BQ202" s="178"/>
      <c r="BR202" s="178"/>
      <c r="BS202" s="178"/>
      <c r="BT202" s="178"/>
      <c r="BU202" s="178"/>
      <c r="BV202" s="178"/>
      <c r="BW202" s="178"/>
      <c r="BX202" s="140"/>
      <c r="BY202" s="140"/>
      <c r="BZ202" s="141"/>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79"/>
      <c r="CZ202" s="79"/>
      <c r="DA202" s="79"/>
      <c r="DB202" s="79"/>
      <c r="DC202" s="79"/>
      <c r="DD202" s="79"/>
      <c r="DE202" s="79"/>
      <c r="DF202" s="79"/>
      <c r="DG202" s="79"/>
      <c r="DH202" s="79"/>
      <c r="DI202" s="79"/>
      <c r="DJ202" s="79"/>
      <c r="DK202" s="79"/>
    </row>
    <row r="203" spans="2:115" ht="17.25" customHeight="1">
      <c r="B203" s="176"/>
      <c r="C203" s="178"/>
      <c r="D203" s="358"/>
      <c r="E203" s="358"/>
      <c r="F203" s="358"/>
      <c r="G203" s="358"/>
      <c r="H203" s="358"/>
      <c r="I203" s="358"/>
      <c r="J203" s="358"/>
      <c r="K203" s="358"/>
      <c r="L203" s="358"/>
      <c r="M203" s="358"/>
      <c r="N203" s="358"/>
      <c r="O203" s="358"/>
      <c r="P203" s="358"/>
      <c r="Q203" s="358"/>
      <c r="R203" s="359" t="s">
        <v>162</v>
      </c>
      <c r="S203" s="359"/>
      <c r="T203" s="359"/>
      <c r="U203" s="359"/>
      <c r="V203" s="359"/>
      <c r="W203" s="359"/>
      <c r="X203" s="359"/>
      <c r="Y203" s="359"/>
      <c r="Z203" s="359"/>
      <c r="AA203" s="359"/>
      <c r="AB203" s="359"/>
      <c r="AC203" s="359"/>
      <c r="AD203" s="359"/>
      <c r="AE203" s="359"/>
      <c r="AF203" s="359"/>
      <c r="AG203" s="359"/>
      <c r="AH203" s="359"/>
      <c r="AI203" s="359"/>
      <c r="AJ203" s="359"/>
      <c r="AK203" s="359"/>
      <c r="AL203" s="359"/>
      <c r="AM203" s="359"/>
      <c r="AN203" s="359"/>
      <c r="AO203" s="359"/>
      <c r="AP203" s="355" t="s">
        <v>167</v>
      </c>
      <c r="AQ203" s="356"/>
      <c r="AR203" s="356"/>
      <c r="AS203" s="356"/>
      <c r="AT203" s="356"/>
      <c r="AU203" s="356"/>
      <c r="AV203" s="356"/>
      <c r="AW203" s="356"/>
      <c r="AX203" s="356"/>
      <c r="AY203" s="356"/>
      <c r="AZ203" s="356"/>
      <c r="BA203" s="356"/>
      <c r="BB203" s="356"/>
      <c r="BC203" s="356"/>
      <c r="BD203" s="356"/>
      <c r="BE203" s="356"/>
      <c r="BF203" s="356"/>
      <c r="BG203" s="356"/>
      <c r="BH203" s="356"/>
      <c r="BI203" s="356"/>
      <c r="BJ203" s="356"/>
      <c r="BK203" s="356"/>
      <c r="BL203" s="356"/>
      <c r="BM203" s="356"/>
      <c r="BN203" s="356"/>
      <c r="BO203" s="357"/>
      <c r="BP203" s="178"/>
      <c r="BQ203" s="178"/>
      <c r="BR203" s="178"/>
      <c r="BS203" s="178"/>
      <c r="BT203" s="178"/>
      <c r="BU203" s="178"/>
      <c r="BV203" s="178"/>
      <c r="BW203" s="178"/>
      <c r="BX203" s="140"/>
      <c r="BY203" s="140"/>
      <c r="BZ203" s="141"/>
      <c r="CB203" s="79"/>
      <c r="CC203" s="79"/>
      <c r="CD203" s="79"/>
    </row>
    <row r="204" spans="2:115" ht="17.25" customHeight="1">
      <c r="B204" s="176"/>
      <c r="C204" s="178"/>
      <c r="D204" s="358" t="s">
        <v>166</v>
      </c>
      <c r="E204" s="358"/>
      <c r="F204" s="358"/>
      <c r="G204" s="358"/>
      <c r="H204" s="358"/>
      <c r="I204" s="358"/>
      <c r="J204" s="358"/>
      <c r="K204" s="358"/>
      <c r="L204" s="358"/>
      <c r="M204" s="358"/>
      <c r="N204" s="358"/>
      <c r="O204" s="358"/>
      <c r="P204" s="358"/>
      <c r="Q204" s="358"/>
      <c r="R204" s="359" t="s">
        <v>163</v>
      </c>
      <c r="S204" s="359"/>
      <c r="T204" s="359"/>
      <c r="U204" s="359"/>
      <c r="V204" s="359"/>
      <c r="W204" s="359"/>
      <c r="X204" s="359"/>
      <c r="Y204" s="359"/>
      <c r="Z204" s="359"/>
      <c r="AA204" s="359"/>
      <c r="AB204" s="359"/>
      <c r="AC204" s="359"/>
      <c r="AD204" s="359"/>
      <c r="AE204" s="359"/>
      <c r="AF204" s="359"/>
      <c r="AG204" s="359"/>
      <c r="AH204" s="359"/>
      <c r="AI204" s="359"/>
      <c r="AJ204" s="359"/>
      <c r="AK204" s="359"/>
      <c r="AL204" s="359"/>
      <c r="AM204" s="359"/>
      <c r="AN204" s="359"/>
      <c r="AO204" s="359"/>
      <c r="AP204" s="352">
        <v>423</v>
      </c>
      <c r="AQ204" s="353"/>
      <c r="AR204" s="353"/>
      <c r="AS204" s="353"/>
      <c r="AT204" s="353"/>
      <c r="AU204" s="353"/>
      <c r="AV204" s="353"/>
      <c r="AW204" s="353"/>
      <c r="AX204" s="353"/>
      <c r="AY204" s="353"/>
      <c r="AZ204" s="353"/>
      <c r="BA204" s="353"/>
      <c r="BB204" s="353"/>
      <c r="BC204" s="353"/>
      <c r="BD204" s="353"/>
      <c r="BE204" s="353"/>
      <c r="BF204" s="353"/>
      <c r="BG204" s="353"/>
      <c r="BH204" s="353"/>
      <c r="BI204" s="353"/>
      <c r="BJ204" s="353"/>
      <c r="BK204" s="353"/>
      <c r="BL204" s="353"/>
      <c r="BM204" s="353"/>
      <c r="BN204" s="353"/>
      <c r="BO204" s="354"/>
      <c r="BP204" s="178"/>
      <c r="BQ204" s="178"/>
      <c r="BR204" s="178"/>
      <c r="BS204" s="178"/>
      <c r="BT204" s="178"/>
      <c r="BU204" s="178"/>
      <c r="BV204" s="178"/>
      <c r="BW204" s="178"/>
      <c r="BX204" s="140"/>
      <c r="BY204" s="140"/>
      <c r="BZ204" s="141"/>
      <c r="CB204" s="79"/>
      <c r="CC204" s="79"/>
      <c r="CD204" s="79"/>
    </row>
    <row r="205" spans="2:115" ht="17.25" customHeight="1">
      <c r="B205" s="176"/>
      <c r="C205" s="178"/>
      <c r="D205" s="358"/>
      <c r="E205" s="358"/>
      <c r="F205" s="358"/>
      <c r="G205" s="358"/>
      <c r="H205" s="358"/>
      <c r="I205" s="358"/>
      <c r="J205" s="358"/>
      <c r="K205" s="358"/>
      <c r="L205" s="358"/>
      <c r="M205" s="358"/>
      <c r="N205" s="358"/>
      <c r="O205" s="358"/>
      <c r="P205" s="358"/>
      <c r="Q205" s="358"/>
      <c r="R205" s="359" t="s">
        <v>230</v>
      </c>
      <c r="S205" s="359"/>
      <c r="T205" s="359"/>
      <c r="U205" s="359"/>
      <c r="V205" s="359"/>
      <c r="W205" s="359"/>
      <c r="X205" s="359"/>
      <c r="Y205" s="359"/>
      <c r="Z205" s="359"/>
      <c r="AA205" s="359"/>
      <c r="AB205" s="359"/>
      <c r="AC205" s="359"/>
      <c r="AD205" s="359"/>
      <c r="AE205" s="359"/>
      <c r="AF205" s="359"/>
      <c r="AG205" s="359"/>
      <c r="AH205" s="359"/>
      <c r="AI205" s="359"/>
      <c r="AJ205" s="359"/>
      <c r="AK205" s="359"/>
      <c r="AL205" s="359"/>
      <c r="AM205" s="359"/>
      <c r="AN205" s="359"/>
      <c r="AO205" s="359"/>
      <c r="AP205" s="352">
        <v>475</v>
      </c>
      <c r="AQ205" s="353"/>
      <c r="AR205" s="353"/>
      <c r="AS205" s="353"/>
      <c r="AT205" s="353"/>
      <c r="AU205" s="353"/>
      <c r="AV205" s="353"/>
      <c r="AW205" s="353"/>
      <c r="AX205" s="353"/>
      <c r="AY205" s="353"/>
      <c r="AZ205" s="353"/>
      <c r="BA205" s="353"/>
      <c r="BB205" s="353"/>
      <c r="BC205" s="353"/>
      <c r="BD205" s="353"/>
      <c r="BE205" s="353"/>
      <c r="BF205" s="353"/>
      <c r="BG205" s="353"/>
      <c r="BH205" s="353"/>
      <c r="BI205" s="353"/>
      <c r="BJ205" s="353"/>
      <c r="BK205" s="353"/>
      <c r="BL205" s="353"/>
      <c r="BM205" s="353"/>
      <c r="BN205" s="353"/>
      <c r="BO205" s="354"/>
      <c r="BP205" s="178"/>
      <c r="BQ205" s="178"/>
      <c r="BR205" s="178"/>
      <c r="BS205" s="178"/>
      <c r="BT205" s="178"/>
      <c r="BU205" s="178"/>
      <c r="BV205" s="178"/>
      <c r="BW205" s="178"/>
      <c r="BX205" s="140"/>
      <c r="BY205" s="140"/>
      <c r="BZ205" s="141"/>
      <c r="CB205" s="79"/>
      <c r="CC205" s="79"/>
      <c r="CD205" s="79"/>
    </row>
    <row r="206" spans="2:115" ht="17.25" customHeight="1">
      <c r="B206" s="176"/>
      <c r="C206" s="178"/>
      <c r="D206" s="358"/>
      <c r="E206" s="358"/>
      <c r="F206" s="358"/>
      <c r="G206" s="358"/>
      <c r="H206" s="358"/>
      <c r="I206" s="358"/>
      <c r="J206" s="358"/>
      <c r="K206" s="358"/>
      <c r="L206" s="358"/>
      <c r="M206" s="358"/>
      <c r="N206" s="358"/>
      <c r="O206" s="358"/>
      <c r="P206" s="358"/>
      <c r="Q206" s="358"/>
      <c r="R206" s="359" t="s">
        <v>231</v>
      </c>
      <c r="S206" s="359"/>
      <c r="T206" s="359"/>
      <c r="U206" s="359"/>
      <c r="V206" s="359"/>
      <c r="W206" s="359"/>
      <c r="X206" s="359"/>
      <c r="Y206" s="359"/>
      <c r="Z206" s="359"/>
      <c r="AA206" s="359"/>
      <c r="AB206" s="359"/>
      <c r="AC206" s="359"/>
      <c r="AD206" s="359"/>
      <c r="AE206" s="359"/>
      <c r="AF206" s="359"/>
      <c r="AG206" s="359"/>
      <c r="AH206" s="359"/>
      <c r="AI206" s="359"/>
      <c r="AJ206" s="359"/>
      <c r="AK206" s="359"/>
      <c r="AL206" s="359"/>
      <c r="AM206" s="359"/>
      <c r="AN206" s="359"/>
      <c r="AO206" s="359"/>
      <c r="AP206" s="352">
        <v>1154</v>
      </c>
      <c r="AQ206" s="353"/>
      <c r="AR206" s="353"/>
      <c r="AS206" s="353"/>
      <c r="AT206" s="353"/>
      <c r="AU206" s="353"/>
      <c r="AV206" s="353"/>
      <c r="AW206" s="353"/>
      <c r="AX206" s="353"/>
      <c r="AY206" s="353"/>
      <c r="AZ206" s="353"/>
      <c r="BA206" s="353"/>
      <c r="BB206" s="353"/>
      <c r="BC206" s="353"/>
      <c r="BD206" s="353"/>
      <c r="BE206" s="353"/>
      <c r="BF206" s="353"/>
      <c r="BG206" s="353"/>
      <c r="BH206" s="353"/>
      <c r="BI206" s="353"/>
      <c r="BJ206" s="353"/>
      <c r="BK206" s="353"/>
      <c r="BL206" s="353"/>
      <c r="BM206" s="353"/>
      <c r="BN206" s="353"/>
      <c r="BO206" s="354"/>
      <c r="BP206" s="178"/>
      <c r="BQ206" s="178"/>
      <c r="BR206" s="178"/>
      <c r="BS206" s="178"/>
      <c r="BT206" s="178"/>
      <c r="BU206" s="178"/>
      <c r="BV206" s="178"/>
      <c r="BW206" s="178"/>
      <c r="BX206" s="140"/>
      <c r="BY206" s="140"/>
      <c r="BZ206" s="141"/>
      <c r="CB206" s="79"/>
      <c r="CC206" s="79"/>
      <c r="CD206" s="79"/>
    </row>
    <row r="207" spans="2:115" ht="17.25" customHeight="1">
      <c r="B207" s="176"/>
      <c r="C207" s="178"/>
      <c r="D207" s="358"/>
      <c r="E207" s="358"/>
      <c r="F207" s="358"/>
      <c r="G207" s="358"/>
      <c r="H207" s="358"/>
      <c r="I207" s="358"/>
      <c r="J207" s="358"/>
      <c r="K207" s="358"/>
      <c r="L207" s="358"/>
      <c r="M207" s="358"/>
      <c r="N207" s="358"/>
      <c r="O207" s="358"/>
      <c r="P207" s="358"/>
      <c r="Q207" s="358"/>
      <c r="R207" s="359" t="s">
        <v>164</v>
      </c>
      <c r="S207" s="359"/>
      <c r="T207" s="359"/>
      <c r="U207" s="359"/>
      <c r="V207" s="359"/>
      <c r="W207" s="359"/>
      <c r="X207" s="359"/>
      <c r="Y207" s="359"/>
      <c r="Z207" s="359"/>
      <c r="AA207" s="359"/>
      <c r="AB207" s="359"/>
      <c r="AC207" s="359"/>
      <c r="AD207" s="359"/>
      <c r="AE207" s="359"/>
      <c r="AF207" s="359"/>
      <c r="AG207" s="359"/>
      <c r="AH207" s="359"/>
      <c r="AI207" s="359"/>
      <c r="AJ207" s="359"/>
      <c r="AK207" s="359"/>
      <c r="AL207" s="359"/>
      <c r="AM207" s="359"/>
      <c r="AN207" s="359"/>
      <c r="AO207" s="359"/>
      <c r="AP207" s="352">
        <v>491</v>
      </c>
      <c r="AQ207" s="353"/>
      <c r="AR207" s="353"/>
      <c r="AS207" s="353"/>
      <c r="AT207" s="353"/>
      <c r="AU207" s="353"/>
      <c r="AV207" s="353"/>
      <c r="AW207" s="353"/>
      <c r="AX207" s="353"/>
      <c r="AY207" s="353"/>
      <c r="AZ207" s="353"/>
      <c r="BA207" s="353"/>
      <c r="BB207" s="353"/>
      <c r="BC207" s="353"/>
      <c r="BD207" s="353"/>
      <c r="BE207" s="353"/>
      <c r="BF207" s="353"/>
      <c r="BG207" s="353"/>
      <c r="BH207" s="353"/>
      <c r="BI207" s="353"/>
      <c r="BJ207" s="353"/>
      <c r="BK207" s="353"/>
      <c r="BL207" s="353"/>
      <c r="BM207" s="353"/>
      <c r="BN207" s="353"/>
      <c r="BO207" s="354"/>
      <c r="BP207" s="178"/>
      <c r="BQ207" s="178"/>
      <c r="BR207" s="178"/>
      <c r="BS207" s="178"/>
      <c r="BT207" s="178"/>
      <c r="BU207" s="178"/>
      <c r="BV207" s="178"/>
      <c r="BW207" s="178"/>
      <c r="BX207" s="140"/>
      <c r="BY207" s="140"/>
      <c r="BZ207" s="141"/>
      <c r="CB207" s="79"/>
      <c r="CC207" s="79"/>
      <c r="CD207" s="79"/>
    </row>
    <row r="208" spans="2:115" ht="17.25" customHeight="1">
      <c r="B208" s="176"/>
      <c r="C208" s="178"/>
      <c r="D208" s="358"/>
      <c r="E208" s="358"/>
      <c r="F208" s="358"/>
      <c r="G208" s="358"/>
      <c r="H208" s="358"/>
      <c r="I208" s="358"/>
      <c r="J208" s="358"/>
      <c r="K208" s="358"/>
      <c r="L208" s="358"/>
      <c r="M208" s="358"/>
      <c r="N208" s="358"/>
      <c r="O208" s="358"/>
      <c r="P208" s="358"/>
      <c r="Q208" s="358"/>
      <c r="R208" s="359" t="s">
        <v>165</v>
      </c>
      <c r="S208" s="359"/>
      <c r="T208" s="359"/>
      <c r="U208" s="359"/>
      <c r="V208" s="359"/>
      <c r="W208" s="359"/>
      <c r="X208" s="359"/>
      <c r="Y208" s="359"/>
      <c r="Z208" s="359"/>
      <c r="AA208" s="359"/>
      <c r="AB208" s="359"/>
      <c r="AC208" s="359"/>
      <c r="AD208" s="359"/>
      <c r="AE208" s="359"/>
      <c r="AF208" s="359"/>
      <c r="AG208" s="359"/>
      <c r="AH208" s="359"/>
      <c r="AI208" s="359"/>
      <c r="AJ208" s="359"/>
      <c r="AK208" s="359"/>
      <c r="AL208" s="359"/>
      <c r="AM208" s="359"/>
      <c r="AN208" s="359"/>
      <c r="AO208" s="359"/>
      <c r="AP208" s="352">
        <v>127</v>
      </c>
      <c r="AQ208" s="353"/>
      <c r="AR208" s="353"/>
      <c r="AS208" s="353"/>
      <c r="AT208" s="353"/>
      <c r="AU208" s="353"/>
      <c r="AV208" s="353"/>
      <c r="AW208" s="353"/>
      <c r="AX208" s="353"/>
      <c r="AY208" s="353"/>
      <c r="AZ208" s="353"/>
      <c r="BA208" s="353"/>
      <c r="BB208" s="353"/>
      <c r="BC208" s="353"/>
      <c r="BD208" s="353"/>
      <c r="BE208" s="353"/>
      <c r="BF208" s="353"/>
      <c r="BG208" s="353"/>
      <c r="BH208" s="353"/>
      <c r="BI208" s="353"/>
      <c r="BJ208" s="353"/>
      <c r="BK208" s="353"/>
      <c r="BL208" s="353"/>
      <c r="BM208" s="353"/>
      <c r="BN208" s="353"/>
      <c r="BO208" s="354"/>
      <c r="BP208" s="178"/>
      <c r="BQ208" s="178"/>
      <c r="BR208" s="178"/>
      <c r="BS208" s="178"/>
      <c r="BT208" s="178"/>
      <c r="BU208" s="178"/>
      <c r="BV208" s="178"/>
      <c r="BW208" s="178"/>
      <c r="BX208" s="140"/>
      <c r="BY208" s="140"/>
      <c r="BZ208" s="141"/>
      <c r="CB208" s="79"/>
      <c r="CC208" s="79"/>
      <c r="CD208" s="79"/>
    </row>
    <row r="209" spans="1:84" ht="17.25" customHeight="1">
      <c r="B209" s="237"/>
      <c r="C209" s="140"/>
      <c r="D209" s="140"/>
      <c r="E209" s="377" t="s">
        <v>186</v>
      </c>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377"/>
      <c r="AB209" s="377"/>
      <c r="AC209" s="377"/>
      <c r="AD209" s="377"/>
      <c r="AE209" s="377"/>
      <c r="AF209" s="377"/>
      <c r="AG209" s="377"/>
      <c r="AH209" s="377"/>
      <c r="AI209" s="377"/>
      <c r="AJ209" s="377"/>
      <c r="AK209" s="377"/>
      <c r="AL209" s="377"/>
      <c r="AM209" s="377"/>
      <c r="AN209" s="377"/>
      <c r="AO209" s="377"/>
      <c r="AP209" s="377"/>
      <c r="AQ209" s="377"/>
      <c r="AR209" s="377"/>
      <c r="AS209" s="377"/>
      <c r="AT209" s="377"/>
      <c r="AU209" s="377"/>
      <c r="AV209" s="377"/>
      <c r="AW209" s="377"/>
      <c r="AX209" s="377"/>
      <c r="AY209" s="377"/>
      <c r="AZ209" s="377"/>
      <c r="BA209" s="377"/>
      <c r="BB209" s="377"/>
      <c r="BC209" s="377"/>
      <c r="BD209" s="377"/>
      <c r="BE209" s="377"/>
      <c r="BF209" s="377"/>
      <c r="BG209" s="377"/>
      <c r="BH209" s="377"/>
      <c r="BI209" s="377"/>
      <c r="BJ209" s="377"/>
      <c r="BK209" s="377"/>
      <c r="BL209" s="377"/>
      <c r="BM209" s="377"/>
      <c r="BN209" s="377"/>
      <c r="BO209" s="377"/>
      <c r="BP209" s="377"/>
      <c r="BQ209" s="377"/>
      <c r="BR209" s="377"/>
      <c r="BS209" s="377"/>
      <c r="BT209" s="377"/>
      <c r="BU209" s="377"/>
      <c r="BV209" s="377"/>
      <c r="BW209" s="377"/>
      <c r="BX209" s="140"/>
      <c r="BY209" s="140"/>
      <c r="BZ209" s="141"/>
      <c r="CB209" s="79"/>
      <c r="CC209" s="79"/>
      <c r="CD209" s="79"/>
    </row>
    <row r="210" spans="1:84" ht="17.25" customHeight="1">
      <c r="B210" s="237"/>
      <c r="C210" s="140"/>
      <c r="D210" s="140"/>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c r="AB210" s="377"/>
      <c r="AC210" s="377"/>
      <c r="AD210" s="377"/>
      <c r="AE210" s="377"/>
      <c r="AF210" s="377"/>
      <c r="AG210" s="377"/>
      <c r="AH210" s="377"/>
      <c r="AI210" s="377"/>
      <c r="AJ210" s="377"/>
      <c r="AK210" s="377"/>
      <c r="AL210" s="377"/>
      <c r="AM210" s="377"/>
      <c r="AN210" s="377"/>
      <c r="AO210" s="377"/>
      <c r="AP210" s="377"/>
      <c r="AQ210" s="377"/>
      <c r="AR210" s="377"/>
      <c r="AS210" s="377"/>
      <c r="AT210" s="377"/>
      <c r="AU210" s="377"/>
      <c r="AV210" s="377"/>
      <c r="AW210" s="377"/>
      <c r="AX210" s="377"/>
      <c r="AY210" s="377"/>
      <c r="AZ210" s="377"/>
      <c r="BA210" s="377"/>
      <c r="BB210" s="377"/>
      <c r="BC210" s="377"/>
      <c r="BD210" s="377"/>
      <c r="BE210" s="377"/>
      <c r="BF210" s="377"/>
      <c r="BG210" s="377"/>
      <c r="BH210" s="377"/>
      <c r="BI210" s="377"/>
      <c r="BJ210" s="377"/>
      <c r="BK210" s="377"/>
      <c r="BL210" s="377"/>
      <c r="BM210" s="377"/>
      <c r="BN210" s="377"/>
      <c r="BO210" s="377"/>
      <c r="BP210" s="377"/>
      <c r="BQ210" s="377"/>
      <c r="BR210" s="377"/>
      <c r="BS210" s="377"/>
      <c r="BT210" s="377"/>
      <c r="BU210" s="377"/>
      <c r="BV210" s="377"/>
      <c r="BW210" s="377"/>
      <c r="BX210" s="140"/>
      <c r="BY210" s="140"/>
      <c r="BZ210" s="141"/>
      <c r="CB210" s="79"/>
      <c r="CC210" s="79"/>
      <c r="CD210" s="79"/>
    </row>
    <row r="211" spans="1:84" ht="17.25" customHeight="1">
      <c r="B211" s="237"/>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0"/>
      <c r="AL211" s="140"/>
      <c r="AM211" s="140"/>
      <c r="AN211" s="140"/>
      <c r="AO211" s="140"/>
      <c r="AP211" s="140"/>
      <c r="AQ211" s="140"/>
      <c r="AR211" s="140"/>
      <c r="AS211" s="140"/>
      <c r="AT211" s="140"/>
      <c r="AU211" s="140"/>
      <c r="AV211" s="140"/>
      <c r="AW211" s="140"/>
      <c r="AX211" s="140"/>
      <c r="AY211" s="140"/>
      <c r="AZ211" s="140"/>
      <c r="BA211" s="140"/>
      <c r="BB211" s="140"/>
      <c r="BC211" s="140"/>
      <c r="BD211" s="140"/>
      <c r="BE211" s="140"/>
      <c r="BF211" s="140"/>
      <c r="BG211" s="140"/>
      <c r="BH211" s="140"/>
      <c r="BI211" s="140"/>
      <c r="BJ211" s="140"/>
      <c r="BK211" s="140"/>
      <c r="BL211" s="140"/>
      <c r="BM211" s="140"/>
      <c r="BN211" s="140"/>
      <c r="BO211" s="140"/>
      <c r="BP211" s="140"/>
      <c r="BQ211" s="140"/>
      <c r="BR211" s="140"/>
      <c r="BS211" s="140"/>
      <c r="BT211" s="140"/>
      <c r="BU211" s="140"/>
      <c r="BV211" s="140"/>
      <c r="BW211" s="140"/>
      <c r="BX211" s="140"/>
      <c r="BY211" s="140"/>
      <c r="BZ211" s="141"/>
      <c r="CB211" s="79"/>
      <c r="CC211" s="79"/>
      <c r="CD211" s="79"/>
    </row>
    <row r="212" spans="1:84" ht="17.25" customHeight="1">
      <c r="B212" s="237"/>
      <c r="C212" s="342" t="s">
        <v>222</v>
      </c>
      <c r="D212" s="342"/>
      <c r="E212" s="342"/>
      <c r="F212" s="342"/>
      <c r="G212" s="342"/>
      <c r="H212" s="342"/>
      <c r="I212" s="342"/>
      <c r="J212" s="342"/>
      <c r="K212" s="342"/>
      <c r="L212" s="342"/>
      <c r="M212" s="342"/>
      <c r="N212" s="342"/>
      <c r="O212" s="342"/>
      <c r="P212" s="342"/>
      <c r="Q212" s="342"/>
      <c r="R212" s="342"/>
      <c r="S212" s="342"/>
      <c r="T212" s="342"/>
      <c r="U212" s="342"/>
      <c r="V212" s="342"/>
      <c r="W212" s="342"/>
      <c r="X212" s="342"/>
      <c r="Y212" s="342"/>
      <c r="Z212" s="342"/>
      <c r="AA212" s="342"/>
      <c r="AB212" s="342"/>
      <c r="AC212" s="342"/>
      <c r="AD212" s="342"/>
      <c r="AE212" s="342"/>
      <c r="AF212" s="342"/>
      <c r="AG212" s="342"/>
      <c r="AH212" s="342"/>
      <c r="AI212" s="342"/>
      <c r="AJ212" s="342"/>
      <c r="AK212" s="342"/>
      <c r="AL212" s="342"/>
      <c r="AM212" s="342"/>
      <c r="AN212" s="342"/>
      <c r="AO212" s="342"/>
      <c r="AP212" s="342"/>
      <c r="AQ212" s="342"/>
      <c r="AR212" s="342"/>
      <c r="AS212" s="342"/>
      <c r="AT212" s="342"/>
      <c r="AU212" s="342"/>
      <c r="AV212" s="342"/>
      <c r="AW212" s="342"/>
      <c r="AX212" s="342"/>
      <c r="AY212" s="342"/>
      <c r="AZ212" s="342"/>
      <c r="BA212" s="342"/>
      <c r="BB212" s="342"/>
      <c r="BC212" s="342"/>
      <c r="BD212" s="342"/>
      <c r="BE212" s="342"/>
      <c r="BF212" s="342"/>
      <c r="BG212" s="342"/>
      <c r="BH212" s="342"/>
      <c r="BI212" s="342"/>
      <c r="BJ212" s="342"/>
      <c r="BK212" s="342"/>
      <c r="BL212" s="342"/>
      <c r="BM212" s="342"/>
      <c r="BN212" s="342"/>
      <c r="BO212" s="342"/>
      <c r="BP212" s="342"/>
      <c r="BQ212" s="342"/>
      <c r="BR212" s="342"/>
      <c r="BS212" s="342"/>
      <c r="BT212" s="342"/>
      <c r="BU212" s="342"/>
      <c r="BV212" s="342"/>
      <c r="BW212" s="342"/>
      <c r="BX212" s="342"/>
      <c r="BY212" s="342"/>
      <c r="BZ212" s="141"/>
      <c r="CB212" s="79"/>
      <c r="CC212" s="79"/>
      <c r="CD212" s="79"/>
    </row>
    <row r="213" spans="1:84" ht="17.25" customHeight="1">
      <c r="B213" s="237"/>
      <c r="C213" s="342"/>
      <c r="D213" s="342"/>
      <c r="E213" s="342"/>
      <c r="F213" s="342"/>
      <c r="G213" s="342"/>
      <c r="H213" s="342"/>
      <c r="I213" s="342"/>
      <c r="J213" s="342"/>
      <c r="K213" s="342"/>
      <c r="L213" s="342"/>
      <c r="M213" s="342"/>
      <c r="N213" s="342"/>
      <c r="O213" s="342"/>
      <c r="P213" s="342"/>
      <c r="Q213" s="342"/>
      <c r="R213" s="342"/>
      <c r="S213" s="342"/>
      <c r="T213" s="342"/>
      <c r="U213" s="342"/>
      <c r="V213" s="342"/>
      <c r="W213" s="342"/>
      <c r="X213" s="342"/>
      <c r="Y213" s="342"/>
      <c r="Z213" s="342"/>
      <c r="AA213" s="342"/>
      <c r="AB213" s="342"/>
      <c r="AC213" s="342"/>
      <c r="AD213" s="342"/>
      <c r="AE213" s="342"/>
      <c r="AF213" s="342"/>
      <c r="AG213" s="342"/>
      <c r="AH213" s="342"/>
      <c r="AI213" s="342"/>
      <c r="AJ213" s="342"/>
      <c r="AK213" s="342"/>
      <c r="AL213" s="342"/>
      <c r="AM213" s="342"/>
      <c r="AN213" s="342"/>
      <c r="AO213" s="342"/>
      <c r="AP213" s="342"/>
      <c r="AQ213" s="342"/>
      <c r="AR213" s="342"/>
      <c r="AS213" s="342"/>
      <c r="AT213" s="342"/>
      <c r="AU213" s="342"/>
      <c r="AV213" s="342"/>
      <c r="AW213" s="342"/>
      <c r="AX213" s="342"/>
      <c r="AY213" s="342"/>
      <c r="AZ213" s="342"/>
      <c r="BA213" s="342"/>
      <c r="BB213" s="342"/>
      <c r="BC213" s="342"/>
      <c r="BD213" s="342"/>
      <c r="BE213" s="342"/>
      <c r="BF213" s="342"/>
      <c r="BG213" s="342"/>
      <c r="BH213" s="342"/>
      <c r="BI213" s="342"/>
      <c r="BJ213" s="342"/>
      <c r="BK213" s="342"/>
      <c r="BL213" s="342"/>
      <c r="BM213" s="342"/>
      <c r="BN213" s="342"/>
      <c r="BO213" s="342"/>
      <c r="BP213" s="342"/>
      <c r="BQ213" s="342"/>
      <c r="BR213" s="342"/>
      <c r="BS213" s="342"/>
      <c r="BT213" s="342"/>
      <c r="BU213" s="342"/>
      <c r="BV213" s="342"/>
      <c r="BW213" s="342"/>
      <c r="BX213" s="342"/>
      <c r="BY213" s="342"/>
      <c r="BZ213" s="141"/>
      <c r="CB213" s="79"/>
      <c r="CC213" s="79"/>
      <c r="CD213" s="79"/>
    </row>
    <row r="214" spans="1:84" ht="17.25" customHeight="1">
      <c r="B214" s="237"/>
      <c r="C214" s="342"/>
      <c r="D214" s="342"/>
      <c r="E214" s="342"/>
      <c r="F214" s="342"/>
      <c r="G214" s="342"/>
      <c r="H214" s="342"/>
      <c r="I214" s="342"/>
      <c r="J214" s="342"/>
      <c r="K214" s="342"/>
      <c r="L214" s="342"/>
      <c r="M214" s="342"/>
      <c r="N214" s="342"/>
      <c r="O214" s="342"/>
      <c r="P214" s="342"/>
      <c r="Q214" s="342"/>
      <c r="R214" s="342"/>
      <c r="S214" s="342"/>
      <c r="T214" s="342"/>
      <c r="U214" s="342"/>
      <c r="V214" s="342"/>
      <c r="W214" s="342"/>
      <c r="X214" s="342"/>
      <c r="Y214" s="342"/>
      <c r="Z214" s="342"/>
      <c r="AA214" s="342"/>
      <c r="AB214" s="342"/>
      <c r="AC214" s="342"/>
      <c r="AD214" s="342"/>
      <c r="AE214" s="342"/>
      <c r="AF214" s="342"/>
      <c r="AG214" s="342"/>
      <c r="AH214" s="342"/>
      <c r="AI214" s="342"/>
      <c r="AJ214" s="342"/>
      <c r="AK214" s="342"/>
      <c r="AL214" s="342"/>
      <c r="AM214" s="342"/>
      <c r="AN214" s="342"/>
      <c r="AO214" s="342"/>
      <c r="AP214" s="342"/>
      <c r="AQ214" s="342"/>
      <c r="AR214" s="342"/>
      <c r="AS214" s="342"/>
      <c r="AT214" s="342"/>
      <c r="AU214" s="342"/>
      <c r="AV214" s="342"/>
      <c r="AW214" s="342"/>
      <c r="AX214" s="342"/>
      <c r="AY214" s="342"/>
      <c r="AZ214" s="342"/>
      <c r="BA214" s="342"/>
      <c r="BB214" s="342"/>
      <c r="BC214" s="342"/>
      <c r="BD214" s="342"/>
      <c r="BE214" s="342"/>
      <c r="BF214" s="342"/>
      <c r="BG214" s="342"/>
      <c r="BH214" s="342"/>
      <c r="BI214" s="342"/>
      <c r="BJ214" s="342"/>
      <c r="BK214" s="342"/>
      <c r="BL214" s="342"/>
      <c r="BM214" s="342"/>
      <c r="BN214" s="342"/>
      <c r="BO214" s="342"/>
      <c r="BP214" s="342"/>
      <c r="BQ214" s="342"/>
      <c r="BR214" s="342"/>
      <c r="BS214" s="342"/>
      <c r="BT214" s="342"/>
      <c r="BU214" s="342"/>
      <c r="BV214" s="342"/>
      <c r="BW214" s="342"/>
      <c r="BX214" s="342"/>
      <c r="BY214" s="342"/>
      <c r="BZ214" s="141"/>
      <c r="CB214" s="79"/>
      <c r="CC214" s="79"/>
      <c r="CD214" s="79"/>
    </row>
    <row r="215" spans="1:84" ht="17.25" customHeight="1">
      <c r="B215" s="237"/>
      <c r="C215" s="238"/>
      <c r="D215" s="362" t="s">
        <v>245</v>
      </c>
      <c r="E215" s="362"/>
      <c r="F215" s="362"/>
      <c r="G215" s="362"/>
      <c r="H215" s="362"/>
      <c r="I215" s="362"/>
      <c r="J215" s="362"/>
      <c r="K215" s="362"/>
      <c r="L215" s="362"/>
      <c r="M215" s="362"/>
      <c r="N215" s="362"/>
      <c r="O215" s="362"/>
      <c r="P215" s="362"/>
      <c r="Q215" s="362"/>
      <c r="R215" s="362"/>
      <c r="S215" s="362"/>
      <c r="T215" s="362"/>
      <c r="U215" s="362"/>
      <c r="V215" s="362"/>
      <c r="W215" s="362"/>
      <c r="X215" s="362"/>
      <c r="Y215" s="362"/>
      <c r="Z215" s="363" t="str">
        <f>IF(OR(AZ124="",Z103=""),"",Z103)</f>
        <v/>
      </c>
      <c r="AA215" s="364"/>
      <c r="AB215" s="364"/>
      <c r="AC215" s="364"/>
      <c r="AD215" s="364"/>
      <c r="AE215" s="364"/>
      <c r="AF215" s="364"/>
      <c r="AG215" s="364"/>
      <c r="AH215" s="364"/>
      <c r="AI215" s="364"/>
      <c r="AJ215" s="364"/>
      <c r="AK215" s="364"/>
      <c r="AL215" s="364"/>
      <c r="AM215" s="364"/>
      <c r="AN215" s="364"/>
      <c r="AO215" s="360" t="s">
        <v>263</v>
      </c>
      <c r="AP215" s="360"/>
      <c r="AQ215" s="360"/>
      <c r="AR215" s="360"/>
      <c r="AS215" s="360"/>
      <c r="AT215" s="360"/>
      <c r="AU215" s="360"/>
      <c r="AV215" s="361"/>
      <c r="AW215" s="284"/>
      <c r="AX215" s="238"/>
      <c r="AY215" s="238"/>
      <c r="AZ215" s="238"/>
      <c r="BA215" s="238"/>
      <c r="BB215" s="238"/>
      <c r="BC215" s="238"/>
      <c r="BD215" s="238"/>
      <c r="BE215" s="238"/>
      <c r="BF215" s="238"/>
      <c r="BG215" s="238"/>
      <c r="BH215" s="238"/>
      <c r="BI215" s="238"/>
      <c r="BJ215" s="238"/>
      <c r="BK215" s="238"/>
      <c r="BL215" s="238"/>
      <c r="BM215" s="238"/>
      <c r="BN215" s="238"/>
      <c r="BO215" s="238"/>
      <c r="BP215" s="238"/>
      <c r="BQ215" s="238"/>
      <c r="BR215" s="238"/>
      <c r="BS215" s="238"/>
      <c r="BT215" s="238"/>
      <c r="BU215" s="238"/>
      <c r="BV215" s="238"/>
      <c r="BW215" s="238"/>
      <c r="BX215" s="238"/>
      <c r="BY215" s="238"/>
      <c r="BZ215" s="141"/>
      <c r="CB215" s="79"/>
      <c r="CC215" s="79"/>
      <c r="CD215" s="79"/>
    </row>
    <row r="216" spans="1:84" ht="17.25" customHeight="1">
      <c r="B216" s="237"/>
      <c r="C216" s="238"/>
      <c r="D216" s="329" t="s">
        <v>246</v>
      </c>
      <c r="E216" s="329"/>
      <c r="F216" s="329"/>
      <c r="G216" s="329"/>
      <c r="H216" s="329"/>
      <c r="I216" s="329"/>
      <c r="J216" s="329"/>
      <c r="K216" s="329"/>
      <c r="L216" s="329"/>
      <c r="M216" s="329"/>
      <c r="N216" s="329"/>
      <c r="O216" s="329"/>
      <c r="P216" s="329"/>
      <c r="Q216" s="329"/>
      <c r="R216" s="329"/>
      <c r="S216" s="329"/>
      <c r="T216" s="329"/>
      <c r="U216" s="329"/>
      <c r="V216" s="329"/>
      <c r="W216" s="329"/>
      <c r="X216" s="329"/>
      <c r="Y216" s="329"/>
      <c r="Z216" s="378" t="str">
        <f>IF(OR(AZ124="",T170=""),"",T170)</f>
        <v/>
      </c>
      <c r="AA216" s="379"/>
      <c r="AB216" s="379"/>
      <c r="AC216" s="379"/>
      <c r="AD216" s="379"/>
      <c r="AE216" s="379"/>
      <c r="AF216" s="379"/>
      <c r="AG216" s="379"/>
      <c r="AH216" s="379"/>
      <c r="AI216" s="379"/>
      <c r="AJ216" s="379"/>
      <c r="AK216" s="379"/>
      <c r="AL216" s="379"/>
      <c r="AM216" s="379"/>
      <c r="AN216" s="379"/>
      <c r="AO216" s="360" t="s">
        <v>264</v>
      </c>
      <c r="AP216" s="360"/>
      <c r="AQ216" s="360"/>
      <c r="AR216" s="360"/>
      <c r="AS216" s="360"/>
      <c r="AT216" s="360"/>
      <c r="AU216" s="360"/>
      <c r="AV216" s="361"/>
      <c r="AW216" s="238"/>
      <c r="AX216" s="238"/>
      <c r="AY216" s="238"/>
      <c r="AZ216" s="380" t="s">
        <v>247</v>
      </c>
      <c r="BA216" s="381"/>
      <c r="BB216" s="381"/>
      <c r="BC216" s="381"/>
      <c r="BD216" s="381"/>
      <c r="BE216" s="381"/>
      <c r="BF216" s="381"/>
      <c r="BG216" s="381"/>
      <c r="BH216" s="381"/>
      <c r="BI216" s="381"/>
      <c r="BJ216" s="381"/>
      <c r="BK216" s="381"/>
      <c r="BL216" s="381"/>
      <c r="BM216" s="382"/>
      <c r="BN216" s="383" t="str">
        <f>IF(OR(AZ124="",AH126=""),"",AH126)</f>
        <v/>
      </c>
      <c r="BO216" s="384"/>
      <c r="BP216" s="384"/>
      <c r="BQ216" s="384"/>
      <c r="BR216" s="384"/>
      <c r="BS216" s="384"/>
      <c r="BT216" s="384"/>
      <c r="BU216" s="384" t="s">
        <v>133</v>
      </c>
      <c r="BV216" s="384"/>
      <c r="BW216" s="387"/>
      <c r="BX216" s="238"/>
      <c r="BY216" s="238"/>
      <c r="BZ216" s="141"/>
      <c r="CB216" s="79"/>
      <c r="CC216" s="79"/>
      <c r="CD216" s="79"/>
    </row>
    <row r="217" spans="1:84" ht="17.25" customHeight="1">
      <c r="B217" s="237"/>
      <c r="C217" s="238"/>
      <c r="D217" s="238"/>
      <c r="E217" s="238"/>
      <c r="F217" s="238"/>
      <c r="G217" s="238"/>
      <c r="H217" s="238"/>
      <c r="I217" s="238"/>
      <c r="J217" s="238"/>
      <c r="K217" s="238"/>
      <c r="L217" s="238"/>
      <c r="M217" s="238"/>
      <c r="N217" s="238"/>
      <c r="O217" s="238"/>
      <c r="P217" s="238"/>
      <c r="Q217" s="238"/>
      <c r="R217" s="238"/>
      <c r="S217" s="238"/>
      <c r="T217" s="238"/>
      <c r="U217" s="238"/>
      <c r="V217" s="238"/>
      <c r="W217" s="238"/>
      <c r="X217" s="238"/>
      <c r="Y217" s="238"/>
      <c r="Z217" s="238"/>
      <c r="AA217" s="238"/>
      <c r="AB217" s="238"/>
      <c r="AC217" s="238"/>
      <c r="AD217" s="238"/>
      <c r="AE217" s="238"/>
      <c r="AF217" s="238"/>
      <c r="AG217" s="238"/>
      <c r="AH217" s="238"/>
      <c r="AI217" s="238"/>
      <c r="AJ217" s="238"/>
      <c r="AK217" s="238"/>
      <c r="AL217" s="238"/>
      <c r="AM217" s="238"/>
      <c r="AN217" s="238"/>
      <c r="AO217" s="238"/>
      <c r="AP217" s="238"/>
      <c r="AQ217" s="238"/>
      <c r="AR217" s="238"/>
      <c r="AS217" s="238"/>
      <c r="AT217" s="238"/>
      <c r="AU217" s="238"/>
      <c r="AV217" s="238"/>
      <c r="AW217" s="238"/>
      <c r="AX217" s="238"/>
      <c r="AY217" s="238"/>
      <c r="AZ217" s="238"/>
      <c r="BA217" s="238"/>
      <c r="BB217" s="238"/>
      <c r="BC217" s="238"/>
      <c r="BD217" s="238"/>
      <c r="BE217" s="238"/>
      <c r="BF217" s="238"/>
      <c r="BG217" s="238"/>
      <c r="BH217" s="238"/>
      <c r="BI217" s="238"/>
      <c r="BJ217" s="238"/>
      <c r="BK217" s="238"/>
      <c r="BL217" s="238"/>
      <c r="BM217" s="238"/>
      <c r="BN217" s="238"/>
      <c r="BO217" s="238"/>
      <c r="BP217" s="238"/>
      <c r="BQ217" s="238"/>
      <c r="BR217" s="238"/>
      <c r="BS217" s="238"/>
      <c r="BT217" s="238"/>
      <c r="BU217" s="238"/>
      <c r="BV217" s="238"/>
      <c r="BW217" s="238"/>
      <c r="BX217" s="238"/>
      <c r="BY217" s="238"/>
      <c r="BZ217" s="141"/>
      <c r="CB217" s="79"/>
      <c r="CC217" s="79"/>
      <c r="CD217" s="79"/>
    </row>
    <row r="218" spans="1:84" ht="17.25" customHeight="1">
      <c r="B218" s="237"/>
      <c r="C218" s="238"/>
      <c r="D218" s="350" t="s">
        <v>248</v>
      </c>
      <c r="E218" s="350"/>
      <c r="F218" s="350"/>
      <c r="G218" s="350"/>
      <c r="H218" s="350"/>
      <c r="I218" s="350"/>
      <c r="J218" s="350"/>
      <c r="K218" s="350"/>
      <c r="L218" s="350"/>
      <c r="M218" s="350"/>
      <c r="N218" s="350"/>
      <c r="O218" s="350"/>
      <c r="P218" s="350"/>
      <c r="Q218" s="350"/>
      <c r="R218" s="350"/>
      <c r="S218" s="350"/>
      <c r="T218" s="350"/>
      <c r="U218" s="350"/>
      <c r="V218" s="350"/>
      <c r="W218" s="350"/>
      <c r="X218" s="350"/>
      <c r="Y218" s="350"/>
      <c r="Z218" s="385" t="str">
        <f>IF(OR(Z215="",Z216="",BN216=""),"",ROUNDDOWN(Z215/Z216/BN216/1000,1))</f>
        <v/>
      </c>
      <c r="AA218" s="386"/>
      <c r="AB218" s="386"/>
      <c r="AC218" s="386"/>
      <c r="AD218" s="386"/>
      <c r="AE218" s="386"/>
      <c r="AF218" s="386"/>
      <c r="AG218" s="386"/>
      <c r="AH218" s="386"/>
      <c r="AI218" s="386"/>
      <c r="AJ218" s="386"/>
      <c r="AK218" s="386"/>
      <c r="AL218" s="386"/>
      <c r="AM218" s="386"/>
      <c r="AN218" s="386"/>
      <c r="AO218" s="360" t="s">
        <v>198</v>
      </c>
      <c r="AP218" s="360"/>
      <c r="AQ218" s="360"/>
      <c r="AR218" s="360"/>
      <c r="AS218" s="360"/>
      <c r="AT218" s="360"/>
      <c r="AU218" s="360"/>
      <c r="AV218" s="360"/>
      <c r="AW218" s="360"/>
      <c r="AX218" s="360"/>
      <c r="AY218" s="360"/>
      <c r="AZ218" s="360"/>
      <c r="BA218" s="361"/>
      <c r="BB218" s="238"/>
      <c r="BC218" s="238"/>
      <c r="BD218" s="238"/>
      <c r="BE218" s="238"/>
      <c r="BF218" s="238"/>
      <c r="BG218" s="238"/>
      <c r="BH218" s="238"/>
      <c r="BI218" s="238"/>
      <c r="BJ218" s="238"/>
      <c r="BK218" s="238"/>
      <c r="BL218" s="238"/>
      <c r="BM218" s="238"/>
      <c r="BN218" s="238"/>
      <c r="BO218" s="238"/>
      <c r="BP218" s="238"/>
      <c r="BQ218" s="238"/>
      <c r="BR218" s="238"/>
      <c r="BS218" s="238"/>
      <c r="BT218" s="238"/>
      <c r="BU218" s="238"/>
      <c r="BV218" s="238"/>
      <c r="BW218" s="238"/>
      <c r="BX218" s="238"/>
      <c r="BY218" s="238"/>
      <c r="BZ218" s="141"/>
      <c r="CB218" s="79"/>
      <c r="CC218" s="79"/>
      <c r="CD218" s="79"/>
    </row>
    <row r="219" spans="1:84" ht="17.25" customHeight="1">
      <c r="B219" s="237"/>
      <c r="C219" s="238"/>
      <c r="D219" s="350" t="s">
        <v>233</v>
      </c>
      <c r="E219" s="350"/>
      <c r="F219" s="350"/>
      <c r="G219" s="350"/>
      <c r="H219" s="350"/>
      <c r="I219" s="350"/>
      <c r="J219" s="350"/>
      <c r="K219" s="350"/>
      <c r="L219" s="350"/>
      <c r="M219" s="350"/>
      <c r="N219" s="350"/>
      <c r="O219" s="350"/>
      <c r="P219" s="350"/>
      <c r="Q219" s="350"/>
      <c r="R219" s="350"/>
      <c r="S219" s="350"/>
      <c r="T219" s="350"/>
      <c r="U219" s="350"/>
      <c r="V219" s="350"/>
      <c r="W219" s="350"/>
      <c r="X219" s="350"/>
      <c r="Y219" s="350"/>
      <c r="Z219" s="385" t="str">
        <f>IF(Z218="","",IF(AH124=D223,AP223,IF(AH124=D224,AP224,IF(AH124=D225,AP225,IF(AH124=D226,AP226,IF(AH124=D227,AP226,IF(AH124=D228,AP226)))))))</f>
        <v/>
      </c>
      <c r="AA219" s="386"/>
      <c r="AB219" s="386"/>
      <c r="AC219" s="386"/>
      <c r="AD219" s="386"/>
      <c r="AE219" s="386"/>
      <c r="AF219" s="386"/>
      <c r="AG219" s="386"/>
      <c r="AH219" s="386"/>
      <c r="AI219" s="386"/>
      <c r="AJ219" s="386"/>
      <c r="AK219" s="386"/>
      <c r="AL219" s="386"/>
      <c r="AM219" s="386"/>
      <c r="AN219" s="386"/>
      <c r="AO219" s="360" t="s">
        <v>198</v>
      </c>
      <c r="AP219" s="360"/>
      <c r="AQ219" s="360"/>
      <c r="AR219" s="360"/>
      <c r="AS219" s="360"/>
      <c r="AT219" s="360"/>
      <c r="AU219" s="360"/>
      <c r="AV219" s="360"/>
      <c r="AW219" s="360"/>
      <c r="AX219" s="360"/>
      <c r="AY219" s="360"/>
      <c r="AZ219" s="360"/>
      <c r="BA219" s="361"/>
      <c r="BB219" s="238"/>
      <c r="BC219" s="238"/>
      <c r="BD219" s="238"/>
      <c r="BE219" s="238"/>
      <c r="BF219" s="238"/>
      <c r="BG219" s="238"/>
      <c r="BH219" s="238"/>
      <c r="BI219" s="238"/>
      <c r="BJ219" s="238"/>
      <c r="BK219" s="238"/>
      <c r="BL219" s="238"/>
      <c r="BM219" s="238"/>
      <c r="BN219" s="238"/>
      <c r="BO219" s="238"/>
      <c r="BP219" s="238"/>
      <c r="BQ219" s="238"/>
      <c r="BR219" s="238"/>
      <c r="BS219" s="238"/>
      <c r="BT219" s="238"/>
      <c r="BU219" s="238"/>
      <c r="BV219" s="238"/>
      <c r="BW219" s="238"/>
      <c r="BX219" s="238"/>
      <c r="BY219" s="238"/>
      <c r="BZ219" s="141"/>
      <c r="CB219" s="79"/>
      <c r="CC219" s="79"/>
      <c r="CD219" s="79"/>
    </row>
    <row r="220" spans="1:84" ht="17.25" customHeight="1">
      <c r="B220" s="237"/>
      <c r="C220" s="238"/>
      <c r="D220" s="330" t="s">
        <v>229</v>
      </c>
      <c r="E220" s="330"/>
      <c r="F220" s="330"/>
      <c r="G220" s="330"/>
      <c r="H220" s="330"/>
      <c r="I220" s="330"/>
      <c r="J220" s="330"/>
      <c r="K220" s="330"/>
      <c r="L220" s="330"/>
      <c r="M220" s="330"/>
      <c r="N220" s="330"/>
      <c r="O220" s="330"/>
      <c r="P220" s="330"/>
      <c r="Q220" s="330"/>
      <c r="R220" s="330"/>
      <c r="S220" s="330"/>
      <c r="T220" s="330"/>
      <c r="U220" s="330"/>
      <c r="V220" s="330"/>
      <c r="W220" s="330"/>
      <c r="X220" s="330"/>
      <c r="Y220" s="330"/>
      <c r="Z220" s="388" t="str">
        <f>IF(OR(Z218="",Z219=""),"",IF(Z219="×","×",IF(Z218&lt;=Z219,"○","×")))</f>
        <v/>
      </c>
      <c r="AA220" s="389"/>
      <c r="AB220" s="389"/>
      <c r="AC220" s="389"/>
      <c r="AD220" s="389"/>
      <c r="AE220" s="389"/>
      <c r="AF220" s="389"/>
      <c r="AG220" s="389"/>
      <c r="AH220" s="389"/>
      <c r="AI220" s="389"/>
      <c r="AJ220" s="389"/>
      <c r="AK220" s="389"/>
      <c r="AL220" s="389"/>
      <c r="AM220" s="389"/>
      <c r="AN220" s="390"/>
      <c r="AO220" s="244"/>
      <c r="AP220" s="244"/>
      <c r="AQ220" s="244"/>
      <c r="AR220" s="244"/>
      <c r="AS220" s="244"/>
      <c r="AT220" s="244"/>
      <c r="AU220" s="244"/>
      <c r="AV220" s="244"/>
      <c r="AW220" s="244"/>
      <c r="AX220" s="244"/>
      <c r="AY220" s="244"/>
      <c r="AZ220" s="244"/>
      <c r="BA220" s="244"/>
      <c r="BB220" s="238"/>
      <c r="BC220" s="238"/>
      <c r="BD220" s="238"/>
      <c r="BE220" s="238"/>
      <c r="BF220" s="238"/>
      <c r="BG220" s="238"/>
      <c r="BH220" s="238"/>
      <c r="BI220" s="238"/>
      <c r="BJ220" s="238"/>
      <c r="BK220" s="238"/>
      <c r="BL220" s="238"/>
      <c r="BM220" s="238"/>
      <c r="BN220" s="238"/>
      <c r="BO220" s="238"/>
      <c r="BP220" s="238"/>
      <c r="BQ220" s="238"/>
      <c r="BR220" s="238"/>
      <c r="BS220" s="238"/>
      <c r="BT220" s="238"/>
      <c r="BU220" s="238"/>
      <c r="BV220" s="238"/>
      <c r="BW220" s="238"/>
      <c r="BX220" s="238"/>
      <c r="BY220" s="238"/>
      <c r="BZ220" s="141"/>
      <c r="CB220" s="79"/>
      <c r="CC220" s="79"/>
      <c r="CD220" s="79"/>
    </row>
    <row r="221" spans="1:84" ht="17.25" customHeight="1">
      <c r="B221" s="237"/>
      <c r="C221" s="238"/>
      <c r="D221" s="238"/>
      <c r="E221" s="238"/>
      <c r="F221" s="238"/>
      <c r="G221" s="238"/>
      <c r="H221" s="238"/>
      <c r="I221" s="238"/>
      <c r="J221" s="238"/>
      <c r="K221" s="238"/>
      <c r="L221" s="238"/>
      <c r="M221" s="238"/>
      <c r="N221" s="238"/>
      <c r="O221" s="238"/>
      <c r="P221" s="238"/>
      <c r="Q221" s="238"/>
      <c r="R221" s="238"/>
      <c r="S221" s="238"/>
      <c r="T221" s="238"/>
      <c r="U221" s="238"/>
      <c r="V221" s="238"/>
      <c r="W221" s="238"/>
      <c r="X221" s="238"/>
      <c r="Y221" s="238"/>
      <c r="Z221" s="238"/>
      <c r="AA221" s="238"/>
      <c r="AB221" s="238"/>
      <c r="AC221" s="238"/>
      <c r="AD221" s="238"/>
      <c r="AE221" s="238"/>
      <c r="AF221" s="238"/>
      <c r="AG221" s="238"/>
      <c r="AH221" s="238"/>
      <c r="AI221" s="238"/>
      <c r="AJ221" s="238"/>
      <c r="AK221" s="238"/>
      <c r="AL221" s="238"/>
      <c r="AM221" s="238"/>
      <c r="AN221" s="238"/>
      <c r="AO221" s="238"/>
      <c r="AP221" s="238"/>
      <c r="AQ221" s="238"/>
      <c r="AR221" s="238"/>
      <c r="AS221" s="245"/>
      <c r="AT221" s="245"/>
      <c r="AU221" s="245"/>
      <c r="AV221" s="245"/>
      <c r="AW221" s="245"/>
      <c r="AX221" s="245"/>
      <c r="AY221" s="245"/>
      <c r="AZ221" s="245"/>
      <c r="BA221" s="245"/>
      <c r="BB221" s="245"/>
      <c r="BC221" s="245"/>
      <c r="BD221" s="245"/>
      <c r="BE221" s="245"/>
      <c r="BF221" s="245"/>
      <c r="BG221" s="245"/>
      <c r="BH221" s="245"/>
      <c r="BI221" s="245"/>
      <c r="BJ221" s="245"/>
      <c r="BK221" s="245"/>
      <c r="BL221" s="245"/>
      <c r="BM221" s="245"/>
      <c r="BN221" s="245"/>
      <c r="BO221" s="246" t="s">
        <v>224</v>
      </c>
      <c r="BP221" s="245"/>
      <c r="BQ221" s="245"/>
      <c r="BR221" s="245"/>
      <c r="BS221" s="245"/>
      <c r="BT221" s="245"/>
      <c r="BU221" s="245"/>
      <c r="BV221" s="245"/>
      <c r="BW221" s="245"/>
      <c r="BX221" s="245"/>
      <c r="BY221" s="238"/>
      <c r="BZ221" s="141"/>
      <c r="CB221" s="79"/>
      <c r="CC221" s="79"/>
      <c r="CD221" s="79"/>
    </row>
    <row r="222" spans="1:84" s="114" customFormat="1" ht="19.5" customHeight="1">
      <c r="A222" s="113"/>
      <c r="B222" s="247"/>
      <c r="C222" s="248"/>
      <c r="D222" s="349" t="s">
        <v>169</v>
      </c>
      <c r="E222" s="349"/>
      <c r="F222" s="349"/>
      <c r="G222" s="349"/>
      <c r="H222" s="349"/>
      <c r="I222" s="349"/>
      <c r="J222" s="349"/>
      <c r="K222" s="349"/>
      <c r="L222" s="349"/>
      <c r="M222" s="349"/>
      <c r="N222" s="349"/>
      <c r="O222" s="349"/>
      <c r="P222" s="349"/>
      <c r="Q222" s="349"/>
      <c r="R222" s="349"/>
      <c r="S222" s="349"/>
      <c r="T222" s="349"/>
      <c r="U222" s="349"/>
      <c r="V222" s="349"/>
      <c r="W222" s="349"/>
      <c r="X222" s="349"/>
      <c r="Y222" s="349"/>
      <c r="Z222" s="349"/>
      <c r="AA222" s="349"/>
      <c r="AB222" s="349"/>
      <c r="AC222" s="349"/>
      <c r="AD222" s="349"/>
      <c r="AE222" s="349"/>
      <c r="AF222" s="349"/>
      <c r="AG222" s="349"/>
      <c r="AH222" s="349"/>
      <c r="AI222" s="349"/>
      <c r="AJ222" s="349"/>
      <c r="AK222" s="349"/>
      <c r="AL222" s="349"/>
      <c r="AM222" s="349"/>
      <c r="AN222" s="349"/>
      <c r="AO222" s="349"/>
      <c r="AP222" s="318" t="s">
        <v>223</v>
      </c>
      <c r="AQ222" s="319"/>
      <c r="AR222" s="319"/>
      <c r="AS222" s="319"/>
      <c r="AT222" s="319"/>
      <c r="AU222" s="319"/>
      <c r="AV222" s="319"/>
      <c r="AW222" s="319"/>
      <c r="AX222" s="319"/>
      <c r="AY222" s="319"/>
      <c r="AZ222" s="319"/>
      <c r="BA222" s="319"/>
      <c r="BB222" s="319"/>
      <c r="BC222" s="319"/>
      <c r="BD222" s="319"/>
      <c r="BE222" s="319"/>
      <c r="BF222" s="319"/>
      <c r="BG222" s="319"/>
      <c r="BH222" s="319"/>
      <c r="BI222" s="319"/>
      <c r="BJ222" s="319"/>
      <c r="BK222" s="319"/>
      <c r="BL222" s="319"/>
      <c r="BM222" s="319"/>
      <c r="BN222" s="319"/>
      <c r="BO222" s="320"/>
      <c r="BP222" s="248"/>
      <c r="BQ222" s="248"/>
      <c r="BR222" s="248"/>
      <c r="BS222" s="248"/>
      <c r="BT222" s="248"/>
      <c r="BU222" s="248"/>
      <c r="BV222" s="248"/>
      <c r="BW222" s="248"/>
      <c r="BX222" s="248"/>
      <c r="BY222" s="248"/>
      <c r="BZ222" s="249"/>
      <c r="CB222" s="115"/>
      <c r="CC222" s="115"/>
      <c r="CD222" s="115"/>
      <c r="CE222" s="115"/>
      <c r="CF222" s="115"/>
    </row>
    <row r="223" spans="1:84" s="114" customFormat="1" ht="18" customHeight="1">
      <c r="A223" s="113"/>
      <c r="B223" s="247"/>
      <c r="C223" s="250"/>
      <c r="D223" s="351" t="s">
        <v>170</v>
      </c>
      <c r="E223" s="351"/>
      <c r="F223" s="351"/>
      <c r="G223" s="351"/>
      <c r="H223" s="351"/>
      <c r="I223" s="351"/>
      <c r="J223" s="351"/>
      <c r="K223" s="351"/>
      <c r="L223" s="351"/>
      <c r="M223" s="351"/>
      <c r="N223" s="351"/>
      <c r="O223" s="351"/>
      <c r="P223" s="351"/>
      <c r="Q223" s="351"/>
      <c r="R223" s="351"/>
      <c r="S223" s="351"/>
      <c r="T223" s="351"/>
      <c r="U223" s="351"/>
      <c r="V223" s="351"/>
      <c r="W223" s="351"/>
      <c r="X223" s="351"/>
      <c r="Y223" s="351"/>
      <c r="Z223" s="351"/>
      <c r="AA223" s="351"/>
      <c r="AB223" s="351"/>
      <c r="AC223" s="351"/>
      <c r="AD223" s="351"/>
      <c r="AE223" s="351"/>
      <c r="AF223" s="351"/>
      <c r="AG223" s="351"/>
      <c r="AH223" s="351"/>
      <c r="AI223" s="351"/>
      <c r="AJ223" s="351"/>
      <c r="AK223" s="351"/>
      <c r="AL223" s="351"/>
      <c r="AM223" s="351"/>
      <c r="AN223" s="351"/>
      <c r="AO223" s="351"/>
      <c r="AP223" s="365">
        <v>73.2</v>
      </c>
      <c r="AQ223" s="366"/>
      <c r="AR223" s="366"/>
      <c r="AS223" s="366"/>
      <c r="AT223" s="366"/>
      <c r="AU223" s="366"/>
      <c r="AV223" s="366"/>
      <c r="AW223" s="366"/>
      <c r="AX223" s="366"/>
      <c r="AY223" s="366"/>
      <c r="AZ223" s="366"/>
      <c r="BA223" s="366"/>
      <c r="BB223" s="366"/>
      <c r="BC223" s="366"/>
      <c r="BD223" s="366"/>
      <c r="BE223" s="366"/>
      <c r="BF223" s="366"/>
      <c r="BG223" s="366"/>
      <c r="BH223" s="366"/>
      <c r="BI223" s="366"/>
      <c r="BJ223" s="366"/>
      <c r="BK223" s="366"/>
      <c r="BL223" s="366"/>
      <c r="BM223" s="366"/>
      <c r="BN223" s="366"/>
      <c r="BO223" s="367"/>
      <c r="BP223" s="251"/>
      <c r="BQ223" s="251"/>
      <c r="BR223" s="251"/>
      <c r="BS223" s="251"/>
      <c r="BT223" s="251"/>
      <c r="BU223" s="251"/>
      <c r="BV223" s="251"/>
      <c r="BW223" s="251"/>
      <c r="BX223" s="250"/>
      <c r="BY223" s="250"/>
      <c r="BZ223" s="249"/>
      <c r="CB223" s="115"/>
      <c r="CC223" s="115"/>
      <c r="CD223" s="115"/>
      <c r="CE223" s="115"/>
      <c r="CF223" s="115"/>
    </row>
    <row r="224" spans="1:84" s="114" customFormat="1" ht="18" customHeight="1">
      <c r="A224" s="113"/>
      <c r="B224" s="247"/>
      <c r="C224" s="250"/>
      <c r="D224" s="351" t="s">
        <v>171</v>
      </c>
      <c r="E224" s="351"/>
      <c r="F224" s="351"/>
      <c r="G224" s="351"/>
      <c r="H224" s="351"/>
      <c r="I224" s="351"/>
      <c r="J224" s="351"/>
      <c r="K224" s="351"/>
      <c r="L224" s="351"/>
      <c r="M224" s="351"/>
      <c r="N224" s="351"/>
      <c r="O224" s="351"/>
      <c r="P224" s="351"/>
      <c r="Q224" s="351"/>
      <c r="R224" s="351"/>
      <c r="S224" s="351"/>
      <c r="T224" s="351"/>
      <c r="U224" s="351"/>
      <c r="V224" s="351"/>
      <c r="W224" s="351"/>
      <c r="X224" s="351"/>
      <c r="Y224" s="351"/>
      <c r="Z224" s="351"/>
      <c r="AA224" s="351"/>
      <c r="AB224" s="351"/>
      <c r="AC224" s="351"/>
      <c r="AD224" s="351"/>
      <c r="AE224" s="351"/>
      <c r="AF224" s="351"/>
      <c r="AG224" s="351"/>
      <c r="AH224" s="351"/>
      <c r="AI224" s="351"/>
      <c r="AJ224" s="351"/>
      <c r="AK224" s="351"/>
      <c r="AL224" s="351"/>
      <c r="AM224" s="351"/>
      <c r="AN224" s="351"/>
      <c r="AO224" s="351"/>
      <c r="AP224" s="365">
        <v>244.4</v>
      </c>
      <c r="AQ224" s="366"/>
      <c r="AR224" s="366"/>
      <c r="AS224" s="366"/>
      <c r="AT224" s="366"/>
      <c r="AU224" s="366"/>
      <c r="AV224" s="366"/>
      <c r="AW224" s="366"/>
      <c r="AX224" s="366"/>
      <c r="AY224" s="366"/>
      <c r="AZ224" s="366"/>
      <c r="BA224" s="366"/>
      <c r="BB224" s="366"/>
      <c r="BC224" s="366"/>
      <c r="BD224" s="366"/>
      <c r="BE224" s="366"/>
      <c r="BF224" s="366"/>
      <c r="BG224" s="366"/>
      <c r="BH224" s="366"/>
      <c r="BI224" s="366"/>
      <c r="BJ224" s="366"/>
      <c r="BK224" s="366"/>
      <c r="BL224" s="366"/>
      <c r="BM224" s="366"/>
      <c r="BN224" s="366"/>
      <c r="BO224" s="367"/>
      <c r="BP224" s="251"/>
      <c r="BQ224" s="251"/>
      <c r="BR224" s="251"/>
      <c r="BS224" s="251"/>
      <c r="BT224" s="251"/>
      <c r="BU224" s="251"/>
      <c r="BV224" s="251"/>
      <c r="BW224" s="251"/>
      <c r="BX224" s="250"/>
      <c r="BY224" s="250"/>
      <c r="BZ224" s="249"/>
      <c r="CB224" s="115"/>
      <c r="CC224" s="115"/>
      <c r="CD224" s="115"/>
      <c r="CE224" s="115"/>
      <c r="CF224" s="115"/>
    </row>
    <row r="225" spans="1:115" s="114" customFormat="1" ht="18" customHeight="1">
      <c r="A225" s="113"/>
      <c r="B225" s="247"/>
      <c r="C225" s="250"/>
      <c r="D225" s="351" t="s">
        <v>172</v>
      </c>
      <c r="E225" s="351"/>
      <c r="F225" s="351"/>
      <c r="G225" s="351"/>
      <c r="H225" s="351"/>
      <c r="I225" s="351"/>
      <c r="J225" s="351"/>
      <c r="K225" s="351"/>
      <c r="L225" s="351"/>
      <c r="M225" s="351"/>
      <c r="N225" s="351"/>
      <c r="O225" s="351"/>
      <c r="P225" s="351"/>
      <c r="Q225" s="351"/>
      <c r="R225" s="351"/>
      <c r="S225" s="351"/>
      <c r="T225" s="351"/>
      <c r="U225" s="351"/>
      <c r="V225" s="351"/>
      <c r="W225" s="351"/>
      <c r="X225" s="351"/>
      <c r="Y225" s="351"/>
      <c r="Z225" s="351"/>
      <c r="AA225" s="351"/>
      <c r="AB225" s="351"/>
      <c r="AC225" s="351"/>
      <c r="AD225" s="351"/>
      <c r="AE225" s="351"/>
      <c r="AF225" s="351"/>
      <c r="AG225" s="351"/>
      <c r="AH225" s="351"/>
      <c r="AI225" s="351"/>
      <c r="AJ225" s="351"/>
      <c r="AK225" s="351"/>
      <c r="AL225" s="351"/>
      <c r="AM225" s="351"/>
      <c r="AN225" s="351"/>
      <c r="AO225" s="351"/>
      <c r="AP225" s="365">
        <v>26.5</v>
      </c>
      <c r="AQ225" s="366"/>
      <c r="AR225" s="366"/>
      <c r="AS225" s="366"/>
      <c r="AT225" s="366"/>
      <c r="AU225" s="366"/>
      <c r="AV225" s="366"/>
      <c r="AW225" s="366"/>
      <c r="AX225" s="366"/>
      <c r="AY225" s="366"/>
      <c r="AZ225" s="366"/>
      <c r="BA225" s="366"/>
      <c r="BB225" s="366"/>
      <c r="BC225" s="366"/>
      <c r="BD225" s="366"/>
      <c r="BE225" s="366"/>
      <c r="BF225" s="366"/>
      <c r="BG225" s="366"/>
      <c r="BH225" s="366"/>
      <c r="BI225" s="366"/>
      <c r="BJ225" s="366"/>
      <c r="BK225" s="366"/>
      <c r="BL225" s="366"/>
      <c r="BM225" s="366"/>
      <c r="BN225" s="366"/>
      <c r="BO225" s="367"/>
      <c r="BP225" s="251"/>
      <c r="BQ225" s="251"/>
      <c r="BR225" s="251"/>
      <c r="BS225" s="251"/>
      <c r="BT225" s="251"/>
      <c r="BU225" s="251"/>
      <c r="BV225" s="251"/>
      <c r="BW225" s="251"/>
      <c r="BX225" s="250"/>
      <c r="BY225" s="250"/>
      <c r="BZ225" s="249"/>
      <c r="CB225" s="115"/>
      <c r="CC225" s="115"/>
      <c r="CD225" s="115"/>
      <c r="CE225" s="115"/>
      <c r="CF225" s="115"/>
      <c r="CG225" s="115"/>
      <c r="CH225" s="115"/>
      <c r="CI225" s="115"/>
      <c r="CJ225" s="115"/>
      <c r="CK225" s="115"/>
      <c r="CL225" s="115"/>
      <c r="CM225" s="115"/>
      <c r="CN225" s="115"/>
      <c r="CO225" s="115"/>
      <c r="CP225" s="115"/>
      <c r="CQ225" s="115"/>
      <c r="CR225" s="115"/>
      <c r="CS225" s="115"/>
      <c r="CT225" s="115"/>
      <c r="CU225" s="115"/>
      <c r="CV225" s="115"/>
      <c r="CW225" s="115"/>
      <c r="CX225" s="115"/>
      <c r="CY225" s="115"/>
      <c r="CZ225" s="115"/>
      <c r="DA225" s="115"/>
      <c r="DB225" s="115"/>
      <c r="DC225" s="115"/>
      <c r="DD225" s="115"/>
      <c r="DE225" s="115"/>
      <c r="DF225" s="115"/>
      <c r="DG225" s="115"/>
      <c r="DH225" s="115"/>
      <c r="DI225" s="115"/>
      <c r="DJ225" s="115"/>
      <c r="DK225" s="115"/>
    </row>
    <row r="226" spans="1:115" s="114" customFormat="1" ht="18" customHeight="1">
      <c r="A226" s="113"/>
      <c r="B226" s="247"/>
      <c r="C226" s="250"/>
      <c r="D226" s="351" t="s">
        <v>173</v>
      </c>
      <c r="E226" s="351"/>
      <c r="F226" s="351"/>
      <c r="G226" s="351"/>
      <c r="H226" s="351"/>
      <c r="I226" s="351"/>
      <c r="J226" s="351"/>
      <c r="K226" s="351"/>
      <c r="L226" s="351"/>
      <c r="M226" s="351"/>
      <c r="N226" s="351"/>
      <c r="O226" s="351"/>
      <c r="P226" s="351"/>
      <c r="Q226" s="351"/>
      <c r="R226" s="351"/>
      <c r="S226" s="351"/>
      <c r="T226" s="351"/>
      <c r="U226" s="351"/>
      <c r="V226" s="351"/>
      <c r="W226" s="351"/>
      <c r="X226" s="351"/>
      <c r="Y226" s="351"/>
      <c r="Z226" s="351"/>
      <c r="AA226" s="351"/>
      <c r="AB226" s="351"/>
      <c r="AC226" s="351"/>
      <c r="AD226" s="351"/>
      <c r="AE226" s="351"/>
      <c r="AF226" s="351"/>
      <c r="AG226" s="351"/>
      <c r="AH226" s="351"/>
      <c r="AI226" s="351"/>
      <c r="AJ226" s="351"/>
      <c r="AK226" s="351"/>
      <c r="AL226" s="351"/>
      <c r="AM226" s="351"/>
      <c r="AN226" s="351"/>
      <c r="AO226" s="351"/>
      <c r="AP226" s="368">
        <v>244.4</v>
      </c>
      <c r="AQ226" s="369"/>
      <c r="AR226" s="369"/>
      <c r="AS226" s="369"/>
      <c r="AT226" s="369"/>
      <c r="AU226" s="369"/>
      <c r="AV226" s="369"/>
      <c r="AW226" s="369"/>
      <c r="AX226" s="369"/>
      <c r="AY226" s="369"/>
      <c r="AZ226" s="369"/>
      <c r="BA226" s="369"/>
      <c r="BB226" s="369"/>
      <c r="BC226" s="369"/>
      <c r="BD226" s="369"/>
      <c r="BE226" s="369"/>
      <c r="BF226" s="369"/>
      <c r="BG226" s="369"/>
      <c r="BH226" s="369"/>
      <c r="BI226" s="369"/>
      <c r="BJ226" s="369"/>
      <c r="BK226" s="369"/>
      <c r="BL226" s="369"/>
      <c r="BM226" s="369"/>
      <c r="BN226" s="369"/>
      <c r="BO226" s="370"/>
      <c r="BP226" s="251"/>
      <c r="BQ226" s="251"/>
      <c r="BR226" s="251"/>
      <c r="BS226" s="251"/>
      <c r="BT226" s="251"/>
      <c r="BU226" s="251"/>
      <c r="BV226" s="251"/>
      <c r="BW226" s="251"/>
      <c r="BX226" s="250"/>
      <c r="BY226" s="250"/>
      <c r="BZ226" s="249"/>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5"/>
      <c r="DE226" s="115"/>
      <c r="DF226" s="115"/>
      <c r="DG226" s="115"/>
      <c r="DH226" s="115"/>
      <c r="DI226" s="115"/>
      <c r="DJ226" s="115"/>
      <c r="DK226" s="115"/>
    </row>
    <row r="227" spans="1:115" s="114" customFormat="1" ht="18" customHeight="1">
      <c r="A227" s="113"/>
      <c r="B227" s="247"/>
      <c r="C227" s="250"/>
      <c r="D227" s="351" t="s">
        <v>174</v>
      </c>
      <c r="E227" s="351"/>
      <c r="F227" s="351"/>
      <c r="G227" s="351"/>
      <c r="H227" s="351"/>
      <c r="I227" s="351"/>
      <c r="J227" s="351"/>
      <c r="K227" s="351"/>
      <c r="L227" s="351"/>
      <c r="M227" s="351"/>
      <c r="N227" s="351"/>
      <c r="O227" s="351"/>
      <c r="P227" s="351"/>
      <c r="Q227" s="351"/>
      <c r="R227" s="351"/>
      <c r="S227" s="351"/>
      <c r="T227" s="351"/>
      <c r="U227" s="351"/>
      <c r="V227" s="351"/>
      <c r="W227" s="351"/>
      <c r="X227" s="351"/>
      <c r="Y227" s="351"/>
      <c r="Z227" s="351"/>
      <c r="AA227" s="351"/>
      <c r="AB227" s="351"/>
      <c r="AC227" s="351"/>
      <c r="AD227" s="351"/>
      <c r="AE227" s="351"/>
      <c r="AF227" s="351"/>
      <c r="AG227" s="351"/>
      <c r="AH227" s="351"/>
      <c r="AI227" s="351"/>
      <c r="AJ227" s="351"/>
      <c r="AK227" s="351"/>
      <c r="AL227" s="351"/>
      <c r="AM227" s="351"/>
      <c r="AN227" s="351"/>
      <c r="AO227" s="351"/>
      <c r="AP227" s="371"/>
      <c r="AQ227" s="372"/>
      <c r="AR227" s="372"/>
      <c r="AS227" s="372"/>
      <c r="AT227" s="372"/>
      <c r="AU227" s="372"/>
      <c r="AV227" s="372"/>
      <c r="AW227" s="372"/>
      <c r="AX227" s="372"/>
      <c r="AY227" s="372"/>
      <c r="AZ227" s="372"/>
      <c r="BA227" s="372"/>
      <c r="BB227" s="372"/>
      <c r="BC227" s="372"/>
      <c r="BD227" s="372"/>
      <c r="BE227" s="372"/>
      <c r="BF227" s="372"/>
      <c r="BG227" s="372"/>
      <c r="BH227" s="372"/>
      <c r="BI227" s="372"/>
      <c r="BJ227" s="372"/>
      <c r="BK227" s="372"/>
      <c r="BL227" s="372"/>
      <c r="BM227" s="372"/>
      <c r="BN227" s="372"/>
      <c r="BO227" s="373"/>
      <c r="BP227" s="251"/>
      <c r="BQ227" s="251"/>
      <c r="BR227" s="251"/>
      <c r="BS227" s="251"/>
      <c r="BT227" s="251"/>
      <c r="BU227" s="251"/>
      <c r="BV227" s="251"/>
      <c r="BW227" s="251"/>
      <c r="BX227" s="250"/>
      <c r="BY227" s="250"/>
      <c r="BZ227" s="249"/>
      <c r="CB227" s="115"/>
      <c r="CC227" s="115"/>
      <c r="CD227" s="115"/>
      <c r="CE227" s="115"/>
      <c r="CF227" s="115"/>
      <c r="CG227" s="115"/>
      <c r="CH227" s="115"/>
      <c r="CI227" s="115"/>
      <c r="CJ227" s="115"/>
      <c r="CK227" s="115"/>
      <c r="CL227" s="115"/>
      <c r="CM227" s="115"/>
      <c r="CN227" s="115"/>
      <c r="CO227" s="115"/>
      <c r="CP227" s="115"/>
      <c r="CQ227" s="115"/>
      <c r="CR227" s="115"/>
      <c r="CS227" s="115"/>
      <c r="CT227" s="115"/>
      <c r="CU227" s="115"/>
      <c r="CV227" s="115"/>
      <c r="CW227" s="115"/>
      <c r="CX227" s="115"/>
      <c r="CY227" s="115"/>
      <c r="CZ227" s="115"/>
      <c r="DA227" s="115"/>
      <c r="DB227" s="115"/>
      <c r="DC227" s="115"/>
      <c r="DD227" s="115"/>
      <c r="DE227" s="115"/>
      <c r="DF227" s="115"/>
      <c r="DG227" s="115"/>
      <c r="DH227" s="115"/>
      <c r="DI227" s="115"/>
      <c r="DJ227" s="115"/>
      <c r="DK227" s="115"/>
    </row>
    <row r="228" spans="1:115" s="114" customFormat="1" ht="18" customHeight="1">
      <c r="A228" s="113"/>
      <c r="B228" s="247"/>
      <c r="C228" s="250"/>
      <c r="D228" s="351" t="s">
        <v>175</v>
      </c>
      <c r="E228" s="351"/>
      <c r="F228" s="351"/>
      <c r="G228" s="351"/>
      <c r="H228" s="351"/>
      <c r="I228" s="351"/>
      <c r="J228" s="351"/>
      <c r="K228" s="351"/>
      <c r="L228" s="351"/>
      <c r="M228" s="351"/>
      <c r="N228" s="351"/>
      <c r="O228" s="351"/>
      <c r="P228" s="351"/>
      <c r="Q228" s="351"/>
      <c r="R228" s="351"/>
      <c r="S228" s="351"/>
      <c r="T228" s="351"/>
      <c r="U228" s="351"/>
      <c r="V228" s="351"/>
      <c r="W228" s="351"/>
      <c r="X228" s="351"/>
      <c r="Y228" s="351"/>
      <c r="Z228" s="351"/>
      <c r="AA228" s="351"/>
      <c r="AB228" s="351"/>
      <c r="AC228" s="351"/>
      <c r="AD228" s="351"/>
      <c r="AE228" s="351"/>
      <c r="AF228" s="351"/>
      <c r="AG228" s="351"/>
      <c r="AH228" s="351"/>
      <c r="AI228" s="351"/>
      <c r="AJ228" s="351"/>
      <c r="AK228" s="351"/>
      <c r="AL228" s="351"/>
      <c r="AM228" s="351"/>
      <c r="AN228" s="351"/>
      <c r="AO228" s="351"/>
      <c r="AP228" s="374"/>
      <c r="AQ228" s="375"/>
      <c r="AR228" s="375"/>
      <c r="AS228" s="375"/>
      <c r="AT228" s="375"/>
      <c r="AU228" s="375"/>
      <c r="AV228" s="375"/>
      <c r="AW228" s="375"/>
      <c r="AX228" s="375"/>
      <c r="AY228" s="375"/>
      <c r="AZ228" s="375"/>
      <c r="BA228" s="375"/>
      <c r="BB228" s="375"/>
      <c r="BC228" s="375"/>
      <c r="BD228" s="375"/>
      <c r="BE228" s="375"/>
      <c r="BF228" s="375"/>
      <c r="BG228" s="375"/>
      <c r="BH228" s="375"/>
      <c r="BI228" s="375"/>
      <c r="BJ228" s="375"/>
      <c r="BK228" s="375"/>
      <c r="BL228" s="375"/>
      <c r="BM228" s="375"/>
      <c r="BN228" s="375"/>
      <c r="BO228" s="376"/>
      <c r="BP228" s="251"/>
      <c r="BQ228" s="251"/>
      <c r="BR228" s="251"/>
      <c r="BS228" s="251"/>
      <c r="BT228" s="251"/>
      <c r="BU228" s="251"/>
      <c r="BV228" s="251"/>
      <c r="BW228" s="251"/>
      <c r="BX228" s="250"/>
      <c r="BY228" s="250"/>
      <c r="BZ228" s="249"/>
      <c r="CB228" s="115"/>
      <c r="CC228" s="115"/>
      <c r="CD228" s="115"/>
      <c r="CE228" s="115"/>
      <c r="CF228" s="115"/>
      <c r="CG228" s="115"/>
      <c r="CH228" s="115"/>
      <c r="CI228" s="115"/>
      <c r="CJ228" s="115"/>
      <c r="CK228" s="115"/>
      <c r="CL228" s="115"/>
      <c r="CM228" s="115"/>
      <c r="CN228" s="115"/>
      <c r="CO228" s="115"/>
      <c r="CP228" s="115"/>
      <c r="CQ228" s="115"/>
      <c r="CR228" s="115"/>
      <c r="CS228" s="115"/>
      <c r="CT228" s="115"/>
      <c r="CU228" s="115"/>
      <c r="CV228" s="115"/>
      <c r="CW228" s="115"/>
      <c r="CX228" s="115"/>
      <c r="CY228" s="115"/>
      <c r="CZ228" s="115"/>
      <c r="DA228" s="115"/>
      <c r="DB228" s="115"/>
      <c r="DC228" s="115"/>
      <c r="DD228" s="115"/>
      <c r="DE228" s="115"/>
      <c r="DF228" s="115"/>
      <c r="DG228" s="115"/>
      <c r="DH228" s="115"/>
      <c r="DI228" s="115"/>
      <c r="DJ228" s="115"/>
      <c r="DK228" s="115"/>
    </row>
    <row r="229" spans="1:115" ht="17.25" customHeight="1" thickBot="1">
      <c r="B229" s="272"/>
      <c r="C229" s="273"/>
      <c r="D229" s="273"/>
      <c r="E229" s="273"/>
      <c r="F229" s="273"/>
      <c r="G229" s="273"/>
      <c r="H229" s="273"/>
      <c r="I229" s="273"/>
      <c r="J229" s="273"/>
      <c r="K229" s="273"/>
      <c r="L229" s="274"/>
      <c r="M229" s="274"/>
      <c r="N229" s="274"/>
      <c r="O229" s="274"/>
      <c r="P229" s="274"/>
      <c r="Q229" s="274"/>
      <c r="R229" s="274"/>
      <c r="S229" s="274"/>
      <c r="T229" s="274"/>
      <c r="U229" s="274"/>
      <c r="V229" s="274"/>
      <c r="W229" s="274"/>
      <c r="X229" s="274"/>
      <c r="Y229" s="274"/>
      <c r="Z229" s="274"/>
      <c r="AA229" s="274"/>
      <c r="AB229" s="274"/>
      <c r="AC229" s="274"/>
      <c r="AD229" s="274"/>
      <c r="AE229" s="274"/>
      <c r="AF229" s="274"/>
      <c r="AG229" s="274"/>
      <c r="AH229" s="274"/>
      <c r="AI229" s="274"/>
      <c r="AJ229" s="274"/>
      <c r="AK229" s="274"/>
      <c r="AL229" s="274"/>
      <c r="AM229" s="274"/>
      <c r="AN229" s="274"/>
      <c r="AO229" s="274"/>
      <c r="AP229" s="274"/>
      <c r="AQ229" s="274"/>
      <c r="AR229" s="274"/>
      <c r="AS229" s="274"/>
      <c r="AT229" s="274"/>
      <c r="AU229" s="274"/>
      <c r="AV229" s="274"/>
      <c r="AW229" s="274"/>
      <c r="AX229" s="274"/>
      <c r="AY229" s="274"/>
      <c r="AZ229" s="274"/>
      <c r="BA229" s="274"/>
      <c r="BB229" s="274"/>
      <c r="BC229" s="274"/>
      <c r="BD229" s="274"/>
      <c r="BE229" s="274"/>
      <c r="BF229" s="274"/>
      <c r="BG229" s="274"/>
      <c r="BH229" s="274"/>
      <c r="BI229" s="274"/>
      <c r="BJ229" s="274"/>
      <c r="BK229" s="274"/>
      <c r="BL229" s="274"/>
      <c r="BM229" s="274"/>
      <c r="BN229" s="274"/>
      <c r="BO229" s="274"/>
      <c r="BP229" s="274"/>
      <c r="BQ229" s="274"/>
      <c r="BR229" s="274"/>
      <c r="BS229" s="274"/>
      <c r="BT229" s="274"/>
      <c r="BU229" s="274"/>
      <c r="BV229" s="274"/>
      <c r="BW229" s="274"/>
      <c r="BX229" s="273"/>
      <c r="BY229" s="273"/>
      <c r="BZ229" s="275"/>
      <c r="CB229" s="79"/>
      <c r="CC229" s="79"/>
      <c r="CD229" s="79"/>
      <c r="CE229" s="79"/>
      <c r="CF229" s="79"/>
      <c r="CG229" s="79"/>
      <c r="CH229" s="79"/>
      <c r="CI229" s="79"/>
      <c r="CJ229" s="79"/>
      <c r="CK229" s="79"/>
      <c r="CL229" s="79"/>
      <c r="CM229" s="79"/>
      <c r="CN229" s="79"/>
      <c r="CO229" s="79"/>
      <c r="CP229" s="79"/>
      <c r="CQ229" s="79"/>
      <c r="CR229" s="79"/>
      <c r="CS229" s="79"/>
      <c r="CT229" s="79"/>
      <c r="CU229" s="79"/>
      <c r="CV229" s="79"/>
      <c r="CW229" s="79"/>
      <c r="CX229" s="79"/>
      <c r="CY229" s="79"/>
      <c r="CZ229" s="79"/>
      <c r="DA229" s="79"/>
      <c r="DB229" s="79"/>
      <c r="DC229" s="79"/>
      <c r="DD229" s="79"/>
      <c r="DE229" s="79"/>
      <c r="DF229" s="79"/>
      <c r="DG229" s="79"/>
      <c r="DH229" s="79"/>
      <c r="DI229" s="79"/>
      <c r="DJ229" s="79"/>
      <c r="DK229" s="79"/>
    </row>
    <row r="230" spans="1:115" ht="17.25" customHeight="1">
      <c r="B230" s="159"/>
      <c r="C230" s="160" t="s">
        <v>7</v>
      </c>
      <c r="D230" s="252"/>
      <c r="E230" s="252"/>
      <c r="F230" s="252"/>
      <c r="G230" s="252"/>
      <c r="H230" s="252"/>
      <c r="I230" s="252"/>
      <c r="J230" s="252"/>
      <c r="K230" s="252"/>
      <c r="L230" s="252"/>
      <c r="M230" s="252"/>
      <c r="N230" s="252"/>
      <c r="O230" s="252"/>
      <c r="P230" s="252"/>
      <c r="Q230" s="252"/>
      <c r="R230" s="160"/>
      <c r="S230" s="160"/>
      <c r="T230" s="160"/>
      <c r="U230" s="160"/>
      <c r="V230" s="160"/>
      <c r="W230" s="160"/>
      <c r="X230" s="160"/>
      <c r="Y230" s="160"/>
      <c r="Z230" s="160"/>
      <c r="AA230" s="160"/>
      <c r="AB230" s="160"/>
      <c r="AC230" s="160"/>
      <c r="AD230" s="160"/>
      <c r="AE230" s="160"/>
      <c r="AF230" s="160"/>
      <c r="AG230" s="160"/>
      <c r="AH230" s="160"/>
      <c r="AI230" s="160"/>
      <c r="AJ230" s="160"/>
      <c r="AK230" s="160"/>
      <c r="AL230" s="160"/>
      <c r="AM230" s="160"/>
      <c r="AN230" s="160"/>
      <c r="AO230" s="160"/>
      <c r="AP230" s="160"/>
      <c r="AQ230" s="160"/>
      <c r="AR230" s="160"/>
      <c r="AS230" s="160"/>
      <c r="AT230" s="160"/>
      <c r="AU230" s="160"/>
      <c r="AV230" s="160"/>
      <c r="AW230" s="160"/>
      <c r="AX230" s="160"/>
      <c r="AY230" s="160"/>
      <c r="AZ230" s="160"/>
      <c r="BA230" s="160"/>
      <c r="BB230" s="160"/>
      <c r="BC230" s="160"/>
      <c r="BD230" s="160"/>
      <c r="BE230" s="160"/>
      <c r="BF230" s="160"/>
      <c r="BG230" s="160"/>
      <c r="BH230" s="160"/>
      <c r="BI230" s="160"/>
      <c r="BJ230" s="160"/>
      <c r="BK230" s="160"/>
      <c r="BL230" s="160"/>
      <c r="BM230" s="160"/>
      <c r="BN230" s="160"/>
      <c r="BO230" s="160"/>
      <c r="BP230" s="160"/>
      <c r="BQ230" s="160"/>
      <c r="BR230" s="160"/>
      <c r="BS230" s="160"/>
      <c r="BT230" s="160"/>
      <c r="BU230" s="160"/>
      <c r="BV230" s="160"/>
      <c r="BW230" s="160"/>
      <c r="BX230" s="160"/>
      <c r="BY230" s="160"/>
      <c r="BZ230" s="161"/>
      <c r="CB230" s="79"/>
      <c r="CC230" s="79"/>
      <c r="CD230" s="79"/>
      <c r="CE230" s="79"/>
      <c r="CF230" s="79"/>
      <c r="CG230" s="79"/>
      <c r="CH230" s="79"/>
    </row>
    <row r="231" spans="1:115" ht="17.25" customHeight="1">
      <c r="B231" s="168"/>
      <c r="C231" s="516" t="s">
        <v>228</v>
      </c>
      <c r="D231" s="516"/>
      <c r="E231" s="516"/>
      <c r="F231" s="516"/>
      <c r="G231" s="516"/>
      <c r="H231" s="516"/>
      <c r="I231" s="516"/>
      <c r="J231" s="516"/>
      <c r="K231" s="516"/>
      <c r="L231" s="516"/>
      <c r="M231" s="516"/>
      <c r="N231" s="516"/>
      <c r="O231" s="516"/>
      <c r="P231" s="516"/>
      <c r="Q231" s="516"/>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132"/>
      <c r="AM231" s="132"/>
      <c r="AN231" s="132"/>
      <c r="AO231" s="132"/>
      <c r="AP231" s="132"/>
      <c r="AQ231" s="132"/>
      <c r="AR231" s="132"/>
      <c r="AS231" s="132"/>
      <c r="AT231" s="132"/>
      <c r="AU231" s="132"/>
      <c r="AV231" s="132"/>
      <c r="AW231" s="132"/>
      <c r="AX231" s="132"/>
      <c r="AY231" s="132"/>
      <c r="AZ231" s="132"/>
      <c r="BA231" s="132"/>
      <c r="BB231" s="132"/>
      <c r="BC231" s="132"/>
      <c r="BD231" s="132"/>
      <c r="BE231" s="132"/>
      <c r="BF231" s="132"/>
      <c r="BG231" s="132"/>
      <c r="BH231" s="132"/>
      <c r="BI231" s="132"/>
      <c r="BJ231" s="132"/>
      <c r="BK231" s="132"/>
      <c r="BL231" s="132"/>
      <c r="BM231" s="132"/>
      <c r="BN231" s="132"/>
      <c r="BO231" s="132"/>
      <c r="BP231" s="132"/>
      <c r="BQ231" s="132"/>
      <c r="BR231" s="132"/>
      <c r="BS231" s="132"/>
      <c r="BT231" s="132"/>
      <c r="BU231" s="132"/>
      <c r="BV231" s="132"/>
      <c r="BW231" s="132"/>
      <c r="BX231" s="132"/>
      <c r="BY231" s="132"/>
      <c r="BZ231" s="138"/>
      <c r="CB231" s="79"/>
      <c r="CC231" s="79"/>
      <c r="CD231" s="79"/>
      <c r="CE231" s="79"/>
      <c r="CF231" s="79"/>
      <c r="CG231" s="79"/>
      <c r="CH231" s="79"/>
    </row>
    <row r="232" spans="1:115" ht="17.25" customHeight="1">
      <c r="B232" s="499" t="s">
        <v>137</v>
      </c>
      <c r="C232" s="500"/>
      <c r="D232" s="500"/>
      <c r="E232" s="500"/>
      <c r="F232" s="500"/>
      <c r="G232" s="500"/>
      <c r="H232" s="500"/>
      <c r="I232" s="500"/>
      <c r="J232" s="500"/>
      <c r="K232" s="500"/>
      <c r="L232" s="500"/>
      <c r="M232" s="500"/>
      <c r="N232" s="500"/>
      <c r="O232" s="500"/>
      <c r="P232" s="500"/>
      <c r="Q232" s="500"/>
      <c r="R232" s="500"/>
      <c r="S232" s="500"/>
      <c r="T232" s="500"/>
      <c r="U232" s="500"/>
      <c r="V232" s="500"/>
      <c r="W232" s="500"/>
      <c r="X232" s="500"/>
      <c r="Y232" s="500"/>
      <c r="Z232" s="500"/>
      <c r="AA232" s="500"/>
      <c r="AB232" s="500"/>
      <c r="AC232" s="500"/>
      <c r="AD232" s="500"/>
      <c r="AE232" s="500"/>
      <c r="AF232" s="500"/>
      <c r="AG232" s="500"/>
      <c r="AH232" s="500"/>
      <c r="AI232" s="500"/>
      <c r="AJ232" s="500"/>
      <c r="AK232" s="500"/>
      <c r="AL232" s="500"/>
      <c r="AM232" s="500"/>
      <c r="AN232" s="500"/>
      <c r="AO232" s="500"/>
      <c r="AP232" s="500"/>
      <c r="AQ232" s="500"/>
      <c r="AR232" s="500"/>
      <c r="AS232" s="500"/>
      <c r="AT232" s="500"/>
      <c r="AU232" s="500"/>
      <c r="AV232" s="500"/>
      <c r="AW232" s="500"/>
      <c r="AX232" s="500"/>
      <c r="AY232" s="500"/>
      <c r="AZ232" s="500"/>
      <c r="BA232" s="500"/>
      <c r="BB232" s="500"/>
      <c r="BC232" s="500"/>
      <c r="BD232" s="500"/>
      <c r="BE232" s="500"/>
      <c r="BF232" s="500"/>
      <c r="BG232" s="500"/>
      <c r="BH232" s="500"/>
      <c r="BI232" s="500"/>
      <c r="BJ232" s="500"/>
      <c r="BK232" s="500"/>
      <c r="BL232" s="500"/>
      <c r="BM232" s="500"/>
      <c r="BN232" s="500"/>
      <c r="BO232" s="500"/>
      <c r="BP232" s="500"/>
      <c r="BQ232" s="500"/>
      <c r="BR232" s="500"/>
      <c r="BS232" s="500"/>
      <c r="BT232" s="500"/>
      <c r="BU232" s="500"/>
      <c r="BV232" s="500"/>
      <c r="BW232" s="500"/>
      <c r="BX232" s="500"/>
      <c r="BY232" s="500"/>
      <c r="BZ232" s="501"/>
      <c r="CB232" s="79"/>
      <c r="CC232" s="79"/>
      <c r="CD232" s="79"/>
      <c r="CE232" s="79"/>
      <c r="CF232" s="79"/>
      <c r="CG232" s="79"/>
      <c r="CH232" s="79"/>
    </row>
    <row r="233" spans="1:115" ht="17.25" customHeight="1">
      <c r="B233" s="499"/>
      <c r="C233" s="500"/>
      <c r="D233" s="500"/>
      <c r="E233" s="500"/>
      <c r="F233" s="500"/>
      <c r="G233" s="500"/>
      <c r="H233" s="500"/>
      <c r="I233" s="500"/>
      <c r="J233" s="500"/>
      <c r="K233" s="500"/>
      <c r="L233" s="500"/>
      <c r="M233" s="500"/>
      <c r="N233" s="500"/>
      <c r="O233" s="500"/>
      <c r="P233" s="500"/>
      <c r="Q233" s="500"/>
      <c r="R233" s="500"/>
      <c r="S233" s="500"/>
      <c r="T233" s="500"/>
      <c r="U233" s="500"/>
      <c r="V233" s="500"/>
      <c r="W233" s="500"/>
      <c r="X233" s="500"/>
      <c r="Y233" s="500"/>
      <c r="Z233" s="500"/>
      <c r="AA233" s="500"/>
      <c r="AB233" s="500"/>
      <c r="AC233" s="500"/>
      <c r="AD233" s="500"/>
      <c r="AE233" s="500"/>
      <c r="AF233" s="500"/>
      <c r="AG233" s="500"/>
      <c r="AH233" s="500"/>
      <c r="AI233" s="500"/>
      <c r="AJ233" s="500"/>
      <c r="AK233" s="500"/>
      <c r="AL233" s="500"/>
      <c r="AM233" s="500"/>
      <c r="AN233" s="500"/>
      <c r="AO233" s="500"/>
      <c r="AP233" s="500"/>
      <c r="AQ233" s="500"/>
      <c r="AR233" s="500"/>
      <c r="AS233" s="500"/>
      <c r="AT233" s="500"/>
      <c r="AU233" s="500"/>
      <c r="AV233" s="500"/>
      <c r="AW233" s="500"/>
      <c r="AX233" s="500"/>
      <c r="AY233" s="500"/>
      <c r="AZ233" s="500"/>
      <c r="BA233" s="500"/>
      <c r="BB233" s="500"/>
      <c r="BC233" s="500"/>
      <c r="BD233" s="500"/>
      <c r="BE233" s="500"/>
      <c r="BF233" s="500"/>
      <c r="BG233" s="500"/>
      <c r="BH233" s="500"/>
      <c r="BI233" s="500"/>
      <c r="BJ233" s="500"/>
      <c r="BK233" s="500"/>
      <c r="BL233" s="500"/>
      <c r="BM233" s="500"/>
      <c r="BN233" s="500"/>
      <c r="BO233" s="500"/>
      <c r="BP233" s="500"/>
      <c r="BQ233" s="500"/>
      <c r="BR233" s="500"/>
      <c r="BS233" s="500"/>
      <c r="BT233" s="500"/>
      <c r="BU233" s="500"/>
      <c r="BV233" s="500"/>
      <c r="BW233" s="500"/>
      <c r="BX233" s="500"/>
      <c r="BY233" s="500"/>
      <c r="BZ233" s="501"/>
      <c r="CB233" s="79"/>
      <c r="CC233" s="79"/>
      <c r="CD233" s="79"/>
      <c r="CE233" s="79"/>
      <c r="CF233" s="79"/>
      <c r="CG233" s="79"/>
      <c r="CH233" s="79"/>
    </row>
    <row r="234" spans="1:115" ht="17.25" customHeight="1">
      <c r="B234" s="499"/>
      <c r="C234" s="500"/>
      <c r="D234" s="500"/>
      <c r="E234" s="500"/>
      <c r="F234" s="500"/>
      <c r="G234" s="500"/>
      <c r="H234" s="500"/>
      <c r="I234" s="500"/>
      <c r="J234" s="500"/>
      <c r="K234" s="500"/>
      <c r="L234" s="500"/>
      <c r="M234" s="500"/>
      <c r="N234" s="500"/>
      <c r="O234" s="500"/>
      <c r="P234" s="500"/>
      <c r="Q234" s="500"/>
      <c r="R234" s="500"/>
      <c r="S234" s="500"/>
      <c r="T234" s="500"/>
      <c r="U234" s="500"/>
      <c r="V234" s="500"/>
      <c r="W234" s="500"/>
      <c r="X234" s="500"/>
      <c r="Y234" s="500"/>
      <c r="Z234" s="500"/>
      <c r="AA234" s="500"/>
      <c r="AB234" s="500"/>
      <c r="AC234" s="500"/>
      <c r="AD234" s="500"/>
      <c r="AE234" s="500"/>
      <c r="AF234" s="500"/>
      <c r="AG234" s="500"/>
      <c r="AH234" s="500"/>
      <c r="AI234" s="500"/>
      <c r="AJ234" s="500"/>
      <c r="AK234" s="500"/>
      <c r="AL234" s="500"/>
      <c r="AM234" s="500"/>
      <c r="AN234" s="500"/>
      <c r="AO234" s="500"/>
      <c r="AP234" s="500"/>
      <c r="AQ234" s="500"/>
      <c r="AR234" s="500"/>
      <c r="AS234" s="500"/>
      <c r="AT234" s="500"/>
      <c r="AU234" s="500"/>
      <c r="AV234" s="500"/>
      <c r="AW234" s="500"/>
      <c r="AX234" s="500"/>
      <c r="AY234" s="500"/>
      <c r="AZ234" s="500"/>
      <c r="BA234" s="500"/>
      <c r="BB234" s="500"/>
      <c r="BC234" s="500"/>
      <c r="BD234" s="500"/>
      <c r="BE234" s="500"/>
      <c r="BF234" s="500"/>
      <c r="BG234" s="500"/>
      <c r="BH234" s="500"/>
      <c r="BI234" s="500"/>
      <c r="BJ234" s="500"/>
      <c r="BK234" s="500"/>
      <c r="BL234" s="500"/>
      <c r="BM234" s="500"/>
      <c r="BN234" s="500"/>
      <c r="BO234" s="500"/>
      <c r="BP234" s="500"/>
      <c r="BQ234" s="500"/>
      <c r="BR234" s="500"/>
      <c r="BS234" s="500"/>
      <c r="BT234" s="500"/>
      <c r="BU234" s="500"/>
      <c r="BV234" s="500"/>
      <c r="BW234" s="500"/>
      <c r="BX234" s="500"/>
      <c r="BY234" s="500"/>
      <c r="BZ234" s="501"/>
      <c r="CB234" s="79"/>
      <c r="CC234" s="79"/>
      <c r="CD234" s="79"/>
      <c r="CE234" s="79"/>
      <c r="CF234" s="79"/>
      <c r="CG234" s="79"/>
      <c r="CH234" s="79"/>
    </row>
    <row r="235" spans="1:115" ht="17.25" customHeight="1">
      <c r="B235" s="499"/>
      <c r="C235" s="500"/>
      <c r="D235" s="500"/>
      <c r="E235" s="500"/>
      <c r="F235" s="500"/>
      <c r="G235" s="500"/>
      <c r="H235" s="500"/>
      <c r="I235" s="500"/>
      <c r="J235" s="500"/>
      <c r="K235" s="500"/>
      <c r="L235" s="500"/>
      <c r="M235" s="500"/>
      <c r="N235" s="500"/>
      <c r="O235" s="500"/>
      <c r="P235" s="500"/>
      <c r="Q235" s="500"/>
      <c r="R235" s="500"/>
      <c r="S235" s="500"/>
      <c r="T235" s="500"/>
      <c r="U235" s="500"/>
      <c r="V235" s="500"/>
      <c r="W235" s="500"/>
      <c r="X235" s="500"/>
      <c r="Y235" s="500"/>
      <c r="Z235" s="500"/>
      <c r="AA235" s="500"/>
      <c r="AB235" s="500"/>
      <c r="AC235" s="500"/>
      <c r="AD235" s="500"/>
      <c r="AE235" s="500"/>
      <c r="AF235" s="500"/>
      <c r="AG235" s="500"/>
      <c r="AH235" s="500"/>
      <c r="AI235" s="500"/>
      <c r="AJ235" s="500"/>
      <c r="AK235" s="500"/>
      <c r="AL235" s="500"/>
      <c r="AM235" s="500"/>
      <c r="AN235" s="500"/>
      <c r="AO235" s="500"/>
      <c r="AP235" s="500"/>
      <c r="AQ235" s="500"/>
      <c r="AR235" s="500"/>
      <c r="AS235" s="500"/>
      <c r="AT235" s="500"/>
      <c r="AU235" s="500"/>
      <c r="AV235" s="500"/>
      <c r="AW235" s="500"/>
      <c r="AX235" s="500"/>
      <c r="AY235" s="500"/>
      <c r="AZ235" s="500"/>
      <c r="BA235" s="500"/>
      <c r="BB235" s="500"/>
      <c r="BC235" s="500"/>
      <c r="BD235" s="500"/>
      <c r="BE235" s="500"/>
      <c r="BF235" s="500"/>
      <c r="BG235" s="500"/>
      <c r="BH235" s="500"/>
      <c r="BI235" s="500"/>
      <c r="BJ235" s="500"/>
      <c r="BK235" s="500"/>
      <c r="BL235" s="500"/>
      <c r="BM235" s="500"/>
      <c r="BN235" s="500"/>
      <c r="BO235" s="500"/>
      <c r="BP235" s="500"/>
      <c r="BQ235" s="500"/>
      <c r="BR235" s="500"/>
      <c r="BS235" s="500"/>
      <c r="BT235" s="500"/>
      <c r="BU235" s="500"/>
      <c r="BV235" s="500"/>
      <c r="BW235" s="500"/>
      <c r="BX235" s="500"/>
      <c r="BY235" s="500"/>
      <c r="BZ235" s="501"/>
      <c r="CB235" s="79"/>
      <c r="CC235" s="79"/>
      <c r="CD235" s="79"/>
      <c r="CE235" s="79"/>
      <c r="CF235" s="79"/>
      <c r="CG235" s="79"/>
      <c r="CH235" s="79"/>
    </row>
    <row r="236" spans="1:115" ht="17.25" customHeight="1">
      <c r="B236" s="499"/>
      <c r="C236" s="500"/>
      <c r="D236" s="500"/>
      <c r="E236" s="500"/>
      <c r="F236" s="500"/>
      <c r="G236" s="500"/>
      <c r="H236" s="500"/>
      <c r="I236" s="500"/>
      <c r="J236" s="500"/>
      <c r="K236" s="500"/>
      <c r="L236" s="500"/>
      <c r="M236" s="500"/>
      <c r="N236" s="500"/>
      <c r="O236" s="500"/>
      <c r="P236" s="500"/>
      <c r="Q236" s="500"/>
      <c r="R236" s="500"/>
      <c r="S236" s="500"/>
      <c r="T236" s="500"/>
      <c r="U236" s="500"/>
      <c r="V236" s="500"/>
      <c r="W236" s="500"/>
      <c r="X236" s="500"/>
      <c r="Y236" s="500"/>
      <c r="Z236" s="500"/>
      <c r="AA236" s="500"/>
      <c r="AB236" s="500"/>
      <c r="AC236" s="500"/>
      <c r="AD236" s="500"/>
      <c r="AE236" s="500"/>
      <c r="AF236" s="500"/>
      <c r="AG236" s="500"/>
      <c r="AH236" s="500"/>
      <c r="AI236" s="500"/>
      <c r="AJ236" s="500"/>
      <c r="AK236" s="500"/>
      <c r="AL236" s="500"/>
      <c r="AM236" s="500"/>
      <c r="AN236" s="500"/>
      <c r="AO236" s="500"/>
      <c r="AP236" s="500"/>
      <c r="AQ236" s="500"/>
      <c r="AR236" s="500"/>
      <c r="AS236" s="500"/>
      <c r="AT236" s="500"/>
      <c r="AU236" s="500"/>
      <c r="AV236" s="500"/>
      <c r="AW236" s="500"/>
      <c r="AX236" s="500"/>
      <c r="AY236" s="500"/>
      <c r="AZ236" s="500"/>
      <c r="BA236" s="500"/>
      <c r="BB236" s="500"/>
      <c r="BC236" s="500"/>
      <c r="BD236" s="500"/>
      <c r="BE236" s="500"/>
      <c r="BF236" s="500"/>
      <c r="BG236" s="500"/>
      <c r="BH236" s="500"/>
      <c r="BI236" s="500"/>
      <c r="BJ236" s="500"/>
      <c r="BK236" s="500"/>
      <c r="BL236" s="500"/>
      <c r="BM236" s="500"/>
      <c r="BN236" s="500"/>
      <c r="BO236" s="500"/>
      <c r="BP236" s="500"/>
      <c r="BQ236" s="500"/>
      <c r="BR236" s="500"/>
      <c r="BS236" s="500"/>
      <c r="BT236" s="500"/>
      <c r="BU236" s="500"/>
      <c r="BV236" s="500"/>
      <c r="BW236" s="500"/>
      <c r="BX236" s="500"/>
      <c r="BY236" s="500"/>
      <c r="BZ236" s="501"/>
      <c r="CB236" s="79"/>
      <c r="CC236" s="79"/>
      <c r="CD236" s="79"/>
      <c r="CE236" s="79"/>
      <c r="CF236" s="79"/>
      <c r="CG236" s="79"/>
      <c r="CH236" s="79"/>
    </row>
    <row r="237" spans="1:115" ht="17.25" customHeight="1">
      <c r="B237" s="499"/>
      <c r="C237" s="500"/>
      <c r="D237" s="500"/>
      <c r="E237" s="500"/>
      <c r="F237" s="500"/>
      <c r="G237" s="500"/>
      <c r="H237" s="500"/>
      <c r="I237" s="500"/>
      <c r="J237" s="500"/>
      <c r="K237" s="500"/>
      <c r="L237" s="500"/>
      <c r="M237" s="500"/>
      <c r="N237" s="500"/>
      <c r="O237" s="500"/>
      <c r="P237" s="500"/>
      <c r="Q237" s="500"/>
      <c r="R237" s="500"/>
      <c r="S237" s="500"/>
      <c r="T237" s="500"/>
      <c r="U237" s="500"/>
      <c r="V237" s="500"/>
      <c r="W237" s="500"/>
      <c r="X237" s="500"/>
      <c r="Y237" s="500"/>
      <c r="Z237" s="500"/>
      <c r="AA237" s="500"/>
      <c r="AB237" s="500"/>
      <c r="AC237" s="500"/>
      <c r="AD237" s="500"/>
      <c r="AE237" s="500"/>
      <c r="AF237" s="500"/>
      <c r="AG237" s="500"/>
      <c r="AH237" s="500"/>
      <c r="AI237" s="500"/>
      <c r="AJ237" s="500"/>
      <c r="AK237" s="500"/>
      <c r="AL237" s="500"/>
      <c r="AM237" s="500"/>
      <c r="AN237" s="500"/>
      <c r="AO237" s="500"/>
      <c r="AP237" s="500"/>
      <c r="AQ237" s="500"/>
      <c r="AR237" s="500"/>
      <c r="AS237" s="500"/>
      <c r="AT237" s="500"/>
      <c r="AU237" s="500"/>
      <c r="AV237" s="500"/>
      <c r="AW237" s="500"/>
      <c r="AX237" s="500"/>
      <c r="AY237" s="500"/>
      <c r="AZ237" s="500"/>
      <c r="BA237" s="500"/>
      <c r="BB237" s="500"/>
      <c r="BC237" s="500"/>
      <c r="BD237" s="500"/>
      <c r="BE237" s="500"/>
      <c r="BF237" s="500"/>
      <c r="BG237" s="500"/>
      <c r="BH237" s="500"/>
      <c r="BI237" s="500"/>
      <c r="BJ237" s="500"/>
      <c r="BK237" s="500"/>
      <c r="BL237" s="500"/>
      <c r="BM237" s="500"/>
      <c r="BN237" s="500"/>
      <c r="BO237" s="500"/>
      <c r="BP237" s="500"/>
      <c r="BQ237" s="500"/>
      <c r="BR237" s="500"/>
      <c r="BS237" s="500"/>
      <c r="BT237" s="500"/>
      <c r="BU237" s="500"/>
      <c r="BV237" s="500"/>
      <c r="BW237" s="500"/>
      <c r="BX237" s="500"/>
      <c r="BY237" s="500"/>
      <c r="BZ237" s="501"/>
      <c r="CB237" s="79"/>
      <c r="CC237" s="79"/>
      <c r="CD237" s="79"/>
      <c r="CE237" s="79"/>
      <c r="CF237" s="79"/>
      <c r="CG237" s="79"/>
      <c r="CH237" s="79"/>
      <c r="CI237" s="79"/>
      <c r="CJ237" s="79"/>
      <c r="CK237" s="79"/>
      <c r="CL237" s="79"/>
      <c r="CM237" s="79"/>
      <c r="CN237" s="79"/>
      <c r="CO237" s="79"/>
      <c r="CP237" s="79"/>
      <c r="CQ237" s="79"/>
      <c r="CR237" s="79"/>
      <c r="CS237" s="79"/>
      <c r="CT237" s="79"/>
      <c r="CU237" s="79"/>
      <c r="CV237" s="79"/>
      <c r="CW237" s="79"/>
      <c r="CX237" s="79"/>
      <c r="CY237" s="79"/>
      <c r="CZ237" s="79"/>
      <c r="DA237" s="79"/>
      <c r="DB237" s="79"/>
      <c r="DC237" s="79"/>
      <c r="DD237" s="79"/>
      <c r="DE237" s="79"/>
      <c r="DF237" s="79"/>
      <c r="DG237" s="79"/>
      <c r="DH237" s="79"/>
      <c r="DI237" s="79"/>
      <c r="DJ237" s="79"/>
      <c r="DK237" s="79"/>
    </row>
    <row r="238" spans="1:115">
      <c r="B238" s="499"/>
      <c r="C238" s="500"/>
      <c r="D238" s="500"/>
      <c r="E238" s="500"/>
      <c r="F238" s="500"/>
      <c r="G238" s="500"/>
      <c r="H238" s="500"/>
      <c r="I238" s="500"/>
      <c r="J238" s="500"/>
      <c r="K238" s="500"/>
      <c r="L238" s="500"/>
      <c r="M238" s="500"/>
      <c r="N238" s="500"/>
      <c r="O238" s="500"/>
      <c r="P238" s="500"/>
      <c r="Q238" s="500"/>
      <c r="R238" s="500"/>
      <c r="S238" s="500"/>
      <c r="T238" s="500"/>
      <c r="U238" s="500"/>
      <c r="V238" s="500"/>
      <c r="W238" s="500"/>
      <c r="X238" s="500"/>
      <c r="Y238" s="500"/>
      <c r="Z238" s="500"/>
      <c r="AA238" s="500"/>
      <c r="AB238" s="500"/>
      <c r="AC238" s="500"/>
      <c r="AD238" s="500"/>
      <c r="AE238" s="500"/>
      <c r="AF238" s="500"/>
      <c r="AG238" s="500"/>
      <c r="AH238" s="500"/>
      <c r="AI238" s="500"/>
      <c r="AJ238" s="500"/>
      <c r="AK238" s="500"/>
      <c r="AL238" s="500"/>
      <c r="AM238" s="500"/>
      <c r="AN238" s="500"/>
      <c r="AO238" s="500"/>
      <c r="AP238" s="500"/>
      <c r="AQ238" s="500"/>
      <c r="AR238" s="500"/>
      <c r="AS238" s="500"/>
      <c r="AT238" s="500"/>
      <c r="AU238" s="500"/>
      <c r="AV238" s="500"/>
      <c r="AW238" s="500"/>
      <c r="AX238" s="500"/>
      <c r="AY238" s="500"/>
      <c r="AZ238" s="500"/>
      <c r="BA238" s="500"/>
      <c r="BB238" s="500"/>
      <c r="BC238" s="500"/>
      <c r="BD238" s="500"/>
      <c r="BE238" s="500"/>
      <c r="BF238" s="500"/>
      <c r="BG238" s="500"/>
      <c r="BH238" s="500"/>
      <c r="BI238" s="500"/>
      <c r="BJ238" s="500"/>
      <c r="BK238" s="500"/>
      <c r="BL238" s="500"/>
      <c r="BM238" s="500"/>
      <c r="BN238" s="500"/>
      <c r="BO238" s="500"/>
      <c r="BP238" s="500"/>
      <c r="BQ238" s="500"/>
      <c r="BR238" s="500"/>
      <c r="BS238" s="500"/>
      <c r="BT238" s="500"/>
      <c r="BU238" s="500"/>
      <c r="BV238" s="500"/>
      <c r="BW238" s="500"/>
      <c r="BX238" s="500"/>
      <c r="BY238" s="500"/>
      <c r="BZ238" s="501"/>
    </row>
    <row r="239" spans="1:115" ht="19.5" thickBot="1">
      <c r="B239" s="502"/>
      <c r="C239" s="503"/>
      <c r="D239" s="503"/>
      <c r="E239" s="503"/>
      <c r="F239" s="503"/>
      <c r="G239" s="503"/>
      <c r="H239" s="503"/>
      <c r="I239" s="503"/>
      <c r="J239" s="503"/>
      <c r="K239" s="503"/>
      <c r="L239" s="503"/>
      <c r="M239" s="503"/>
      <c r="N239" s="503"/>
      <c r="O239" s="503"/>
      <c r="P239" s="503"/>
      <c r="Q239" s="503"/>
      <c r="R239" s="503"/>
      <c r="S239" s="503"/>
      <c r="T239" s="503"/>
      <c r="U239" s="503"/>
      <c r="V239" s="503"/>
      <c r="W239" s="503"/>
      <c r="X239" s="503"/>
      <c r="Y239" s="503"/>
      <c r="Z239" s="503"/>
      <c r="AA239" s="503"/>
      <c r="AB239" s="503"/>
      <c r="AC239" s="503"/>
      <c r="AD239" s="503"/>
      <c r="AE239" s="503"/>
      <c r="AF239" s="503"/>
      <c r="AG239" s="503"/>
      <c r="AH239" s="503"/>
      <c r="AI239" s="503"/>
      <c r="AJ239" s="503"/>
      <c r="AK239" s="503"/>
      <c r="AL239" s="503"/>
      <c r="AM239" s="503"/>
      <c r="AN239" s="503"/>
      <c r="AO239" s="503"/>
      <c r="AP239" s="503"/>
      <c r="AQ239" s="503"/>
      <c r="AR239" s="503"/>
      <c r="AS239" s="503"/>
      <c r="AT239" s="503"/>
      <c r="AU239" s="503"/>
      <c r="AV239" s="503"/>
      <c r="AW239" s="503"/>
      <c r="AX239" s="503"/>
      <c r="AY239" s="503"/>
      <c r="AZ239" s="503"/>
      <c r="BA239" s="503"/>
      <c r="BB239" s="503"/>
      <c r="BC239" s="503"/>
      <c r="BD239" s="503"/>
      <c r="BE239" s="503"/>
      <c r="BF239" s="503"/>
      <c r="BG239" s="503"/>
      <c r="BH239" s="503"/>
      <c r="BI239" s="503"/>
      <c r="BJ239" s="503"/>
      <c r="BK239" s="503"/>
      <c r="BL239" s="503"/>
      <c r="BM239" s="503"/>
      <c r="BN239" s="503"/>
      <c r="BO239" s="503"/>
      <c r="BP239" s="503"/>
      <c r="BQ239" s="503"/>
      <c r="BR239" s="503"/>
      <c r="BS239" s="503"/>
      <c r="BT239" s="503"/>
      <c r="BU239" s="503"/>
      <c r="BV239" s="503"/>
      <c r="BW239" s="503"/>
      <c r="BX239" s="503"/>
      <c r="BY239" s="503"/>
      <c r="BZ239" s="504"/>
    </row>
    <row r="240" spans="1:115" ht="17.25" customHeight="1" thickBot="1">
      <c r="B240" s="522" t="s">
        <v>113</v>
      </c>
      <c r="C240" s="523"/>
      <c r="D240" s="523"/>
      <c r="E240" s="523"/>
      <c r="F240" s="523"/>
      <c r="G240" s="523"/>
      <c r="H240" s="523"/>
      <c r="I240" s="523"/>
      <c r="J240" s="523"/>
      <c r="K240" s="523"/>
      <c r="L240" s="523"/>
      <c r="M240" s="523"/>
      <c r="N240" s="523"/>
      <c r="O240" s="523"/>
      <c r="P240" s="523"/>
      <c r="Q240" s="523"/>
      <c r="R240" s="523"/>
      <c r="S240" s="523"/>
      <c r="T240" s="523"/>
      <c r="U240" s="523"/>
      <c r="V240" s="523"/>
      <c r="W240" s="523"/>
      <c r="X240" s="523"/>
      <c r="Y240" s="523"/>
      <c r="Z240" s="523"/>
      <c r="AA240" s="523"/>
      <c r="AB240" s="523"/>
      <c r="AC240" s="523"/>
      <c r="AD240" s="523"/>
      <c r="AE240" s="523"/>
      <c r="AF240" s="523"/>
      <c r="AG240" s="523"/>
      <c r="AH240" s="523"/>
      <c r="AI240" s="523"/>
      <c r="AJ240" s="523"/>
      <c r="AK240" s="523"/>
      <c r="AL240" s="523"/>
      <c r="AM240" s="523"/>
      <c r="AN240" s="523"/>
      <c r="AO240" s="523"/>
      <c r="AP240" s="523"/>
      <c r="AQ240" s="523"/>
      <c r="AR240" s="523"/>
      <c r="AS240" s="523"/>
      <c r="AT240" s="523"/>
      <c r="AU240" s="523"/>
      <c r="AV240" s="523"/>
      <c r="AW240" s="523"/>
      <c r="AX240" s="523"/>
      <c r="AY240" s="523"/>
      <c r="AZ240" s="523"/>
      <c r="BA240" s="523"/>
      <c r="BB240" s="523"/>
      <c r="BC240" s="523"/>
      <c r="BD240" s="523"/>
      <c r="BE240" s="523"/>
      <c r="BF240" s="523"/>
      <c r="BG240" s="523"/>
      <c r="BH240" s="523"/>
      <c r="BI240" s="523"/>
      <c r="BJ240" s="523"/>
      <c r="BK240" s="523"/>
      <c r="BL240" s="523"/>
      <c r="BM240" s="523"/>
      <c r="BN240" s="523"/>
      <c r="BO240" s="523"/>
      <c r="BP240" s="523"/>
      <c r="BQ240" s="523"/>
      <c r="BR240" s="523"/>
      <c r="BS240" s="523"/>
      <c r="BT240" s="523"/>
      <c r="BU240" s="523"/>
      <c r="BV240" s="523"/>
      <c r="BW240" s="523"/>
      <c r="BX240" s="523"/>
      <c r="BY240" s="523"/>
      <c r="BZ240" s="52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4"/>
      <c r="DJ240" s="84"/>
      <c r="DK240" s="84"/>
    </row>
    <row r="241" spans="1:115" ht="17.25" customHeight="1">
      <c r="B241" s="253"/>
      <c r="C241" s="254"/>
      <c r="D241" s="255"/>
      <c r="E241" s="255"/>
      <c r="F241" s="255"/>
      <c r="G241" s="255"/>
      <c r="H241" s="255"/>
      <c r="I241" s="255"/>
      <c r="J241" s="255"/>
      <c r="K241" s="255"/>
      <c r="L241" s="255"/>
      <c r="M241" s="255"/>
      <c r="N241" s="255"/>
      <c r="O241" s="255"/>
      <c r="P241" s="255"/>
      <c r="Q241" s="255"/>
      <c r="R241" s="255"/>
      <c r="S241" s="255"/>
      <c r="T241" s="255"/>
      <c r="U241" s="255"/>
      <c r="V241" s="255"/>
      <c r="W241" s="255"/>
      <c r="X241" s="255"/>
      <c r="Y241" s="255"/>
      <c r="Z241" s="255"/>
      <c r="AA241" s="255"/>
      <c r="AB241" s="255"/>
      <c r="AC241" s="255"/>
      <c r="AD241" s="255"/>
      <c r="AE241" s="255"/>
      <c r="AF241" s="255"/>
      <c r="AG241" s="255"/>
      <c r="AH241" s="255"/>
      <c r="AI241" s="255"/>
      <c r="AJ241" s="255"/>
      <c r="AK241" s="255"/>
      <c r="AL241" s="255"/>
      <c r="AM241" s="255"/>
      <c r="AN241" s="255"/>
      <c r="AO241" s="255"/>
      <c r="AP241" s="255"/>
      <c r="AQ241" s="255"/>
      <c r="AR241" s="255"/>
      <c r="AS241" s="255"/>
      <c r="AT241" s="255"/>
      <c r="AU241" s="255"/>
      <c r="AV241" s="256"/>
      <c r="AW241" s="255"/>
      <c r="AX241" s="257"/>
      <c r="AY241" s="257"/>
      <c r="AZ241" s="257"/>
      <c r="BA241" s="257"/>
      <c r="BB241" s="257"/>
      <c r="BC241" s="258"/>
      <c r="BD241" s="258"/>
      <c r="BE241" s="258"/>
      <c r="BF241" s="258"/>
      <c r="BG241" s="259"/>
      <c r="BH241" s="259"/>
      <c r="BI241" s="259"/>
      <c r="BJ241" s="259"/>
      <c r="BK241" s="259"/>
      <c r="BL241" s="259"/>
      <c r="BM241" s="260" t="s">
        <v>34</v>
      </c>
      <c r="BN241" s="254"/>
      <c r="BO241" s="254"/>
      <c r="BP241" s="254"/>
      <c r="BQ241" s="254"/>
      <c r="BR241" s="254"/>
      <c r="BS241" s="254"/>
      <c r="BT241" s="254"/>
      <c r="BU241" s="254"/>
      <c r="BV241" s="254"/>
      <c r="BW241" s="254"/>
      <c r="BX241" s="254"/>
      <c r="BY241" s="254"/>
      <c r="BZ241" s="261"/>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4"/>
      <c r="DJ241" s="84"/>
      <c r="DK241" s="84"/>
    </row>
    <row r="242" spans="1:115" ht="17.25" customHeight="1">
      <c r="B242" s="262"/>
      <c r="C242" s="263"/>
      <c r="D242" s="520" t="s">
        <v>143</v>
      </c>
      <c r="E242" s="520"/>
      <c r="F242" s="520"/>
      <c r="G242" s="520"/>
      <c r="H242" s="520"/>
      <c r="I242" s="520"/>
      <c r="J242" s="520"/>
      <c r="K242" s="520"/>
      <c r="L242" s="520"/>
      <c r="M242" s="520"/>
      <c r="N242" s="520"/>
      <c r="O242" s="520"/>
      <c r="P242" s="520"/>
      <c r="Q242" s="520"/>
      <c r="R242" s="520"/>
      <c r="S242" s="520"/>
      <c r="T242" s="520"/>
      <c r="U242" s="520"/>
      <c r="V242" s="520" t="s">
        <v>27</v>
      </c>
      <c r="W242" s="520"/>
      <c r="X242" s="520"/>
      <c r="Y242" s="520"/>
      <c r="Z242" s="520"/>
      <c r="AA242" s="520"/>
      <c r="AB242" s="520"/>
      <c r="AC242" s="520"/>
      <c r="AD242" s="520"/>
      <c r="AE242" s="520"/>
      <c r="AF242" s="520"/>
      <c r="AG242" s="511" t="s">
        <v>28</v>
      </c>
      <c r="AH242" s="511"/>
      <c r="AI242" s="511"/>
      <c r="AJ242" s="511"/>
      <c r="AK242" s="511"/>
      <c r="AL242" s="511"/>
      <c r="AM242" s="511"/>
      <c r="AN242" s="511"/>
      <c r="AO242" s="511"/>
      <c r="AP242" s="511"/>
      <c r="AQ242" s="511"/>
      <c r="AR242" s="511" t="s">
        <v>29</v>
      </c>
      <c r="AS242" s="511"/>
      <c r="AT242" s="511"/>
      <c r="AU242" s="511"/>
      <c r="AV242" s="511"/>
      <c r="AW242" s="511"/>
      <c r="AX242" s="511"/>
      <c r="AY242" s="511"/>
      <c r="AZ242" s="511"/>
      <c r="BA242" s="511"/>
      <c r="BB242" s="511"/>
      <c r="BC242" s="511" t="s">
        <v>30</v>
      </c>
      <c r="BD242" s="511"/>
      <c r="BE242" s="511"/>
      <c r="BF242" s="511"/>
      <c r="BG242" s="511"/>
      <c r="BH242" s="511"/>
      <c r="BI242" s="511"/>
      <c r="BJ242" s="511"/>
      <c r="BK242" s="511"/>
      <c r="BL242" s="511"/>
      <c r="BM242" s="511"/>
      <c r="BN242" s="263"/>
      <c r="BO242" s="521" t="s">
        <v>35</v>
      </c>
      <c r="BP242" s="521"/>
      <c r="BQ242" s="521"/>
      <c r="BR242" s="521"/>
      <c r="BS242" s="521"/>
      <c r="BT242" s="521"/>
      <c r="BU242" s="513" t="s">
        <v>36</v>
      </c>
      <c r="BV242" s="514"/>
      <c r="BW242" s="514"/>
      <c r="BX242" s="514"/>
      <c r="BY242" s="514"/>
      <c r="BZ242" s="515"/>
      <c r="CB242" s="84"/>
      <c r="CC242" s="84"/>
      <c r="CD242" s="84"/>
      <c r="CE242" s="84"/>
      <c r="CF242" s="84"/>
      <c r="CG242" s="84"/>
      <c r="CH242" s="84"/>
      <c r="CI242" s="84"/>
      <c r="CJ242" s="84"/>
      <c r="CK242" s="84"/>
      <c r="CL242" s="84"/>
      <c r="CM242" s="84"/>
      <c r="CN242" s="84"/>
      <c r="CO242" s="84"/>
      <c r="CP242" s="84"/>
      <c r="CQ242" s="84"/>
      <c r="CR242" s="84"/>
      <c r="CS242" s="84"/>
      <c r="CT242" s="84"/>
      <c r="CU242" s="84"/>
      <c r="CV242" s="84"/>
      <c r="CW242" s="84"/>
      <c r="CX242" s="84"/>
      <c r="CY242" s="84"/>
      <c r="CZ242" s="84"/>
      <c r="DA242" s="84"/>
      <c r="DB242" s="84"/>
      <c r="DC242" s="84"/>
      <c r="DD242" s="84"/>
      <c r="DE242" s="84"/>
      <c r="DF242" s="84"/>
      <c r="DG242" s="84"/>
      <c r="DH242" s="84"/>
      <c r="DI242" s="84"/>
      <c r="DJ242" s="84"/>
      <c r="DK242" s="84"/>
    </row>
    <row r="243" spans="1:115" ht="17.25" customHeight="1">
      <c r="B243" s="262"/>
      <c r="C243" s="263"/>
      <c r="D243" s="507" t="s">
        <v>32</v>
      </c>
      <c r="E243" s="507"/>
      <c r="F243" s="507"/>
      <c r="G243" s="507"/>
      <c r="H243" s="507"/>
      <c r="I243" s="507"/>
      <c r="J243" s="507"/>
      <c r="K243" s="507"/>
      <c r="L243" s="507"/>
      <c r="M243" s="508"/>
      <c r="N243" s="508"/>
      <c r="O243" s="508"/>
      <c r="P243" s="508"/>
      <c r="Q243" s="508"/>
      <c r="R243" s="508"/>
      <c r="S243" s="508"/>
      <c r="T243" s="508"/>
      <c r="U243" s="509"/>
      <c r="V243" s="510"/>
      <c r="W243" s="510"/>
      <c r="X243" s="510"/>
      <c r="Y243" s="510"/>
      <c r="Z243" s="510"/>
      <c r="AA243" s="510"/>
      <c r="AB243" s="510"/>
      <c r="AC243" s="510"/>
      <c r="AD243" s="510"/>
      <c r="AE243" s="510"/>
      <c r="AF243" s="510"/>
      <c r="AG243" s="510"/>
      <c r="AH243" s="510"/>
      <c r="AI243" s="510"/>
      <c r="AJ243" s="510"/>
      <c r="AK243" s="510"/>
      <c r="AL243" s="510"/>
      <c r="AM243" s="510"/>
      <c r="AN243" s="510"/>
      <c r="AO243" s="510"/>
      <c r="AP243" s="510"/>
      <c r="AQ243" s="510"/>
      <c r="AR243" s="510"/>
      <c r="AS243" s="510"/>
      <c r="AT243" s="510"/>
      <c r="AU243" s="510"/>
      <c r="AV243" s="510"/>
      <c r="AW243" s="510"/>
      <c r="AX243" s="510"/>
      <c r="AY243" s="510"/>
      <c r="AZ243" s="510"/>
      <c r="BA243" s="510"/>
      <c r="BB243" s="510"/>
      <c r="BC243" s="510"/>
      <c r="BD243" s="510"/>
      <c r="BE243" s="510"/>
      <c r="BF243" s="510"/>
      <c r="BG243" s="510"/>
      <c r="BH243" s="510"/>
      <c r="BI243" s="510"/>
      <c r="BJ243" s="510"/>
      <c r="BK243" s="510"/>
      <c r="BL243" s="510"/>
      <c r="BM243" s="510"/>
      <c r="BN243" s="263"/>
      <c r="BO243" s="505" t="str">
        <f>IF(OR(M243="",V243="",AG243=""),"",ROUNDDOWN(V243/AG243,3))</f>
        <v/>
      </c>
      <c r="BP243" s="505"/>
      <c r="BQ243" s="505"/>
      <c r="BR243" s="505"/>
      <c r="BS243" s="505"/>
      <c r="BT243" s="505"/>
      <c r="BU243" s="505" t="str">
        <f>IF(OR(M243="",AR243="",BC243=""),"",ROUNDDOWN(AR243/BC243,3))</f>
        <v/>
      </c>
      <c r="BV243" s="505"/>
      <c r="BW243" s="505"/>
      <c r="BX243" s="505"/>
      <c r="BY243" s="505"/>
      <c r="BZ243" s="506"/>
      <c r="CB243" s="84"/>
      <c r="CC243" s="84"/>
      <c r="CD243" s="84"/>
      <c r="CE243" s="84"/>
      <c r="CF243" s="84"/>
      <c r="CG243" s="84"/>
      <c r="CH243" s="84"/>
      <c r="CI243" s="84"/>
      <c r="CJ243" s="84"/>
      <c r="CK243" s="84"/>
      <c r="CL243" s="84"/>
      <c r="CM243" s="84"/>
      <c r="CN243" s="84"/>
      <c r="CO243" s="84"/>
      <c r="CP243" s="84"/>
      <c r="CQ243" s="84"/>
      <c r="CR243" s="84"/>
      <c r="CS243" s="84"/>
      <c r="CT243" s="84"/>
      <c r="CU243" s="84"/>
      <c r="CV243" s="84"/>
      <c r="CW243" s="84"/>
      <c r="CX243" s="84"/>
      <c r="CY243" s="84"/>
      <c r="CZ243" s="84"/>
      <c r="DA243" s="84"/>
      <c r="DB243" s="84"/>
      <c r="DC243" s="84"/>
      <c r="DD243" s="84"/>
      <c r="DE243" s="84"/>
      <c r="DF243" s="84"/>
      <c r="DG243" s="84"/>
      <c r="DH243" s="84"/>
      <c r="DI243" s="84"/>
      <c r="DJ243" s="84"/>
      <c r="DK243" s="84"/>
    </row>
    <row r="244" spans="1:115" ht="17.25" customHeight="1">
      <c r="B244" s="262"/>
      <c r="C244" s="263"/>
      <c r="D244" s="512" t="s">
        <v>33</v>
      </c>
      <c r="E244" s="512"/>
      <c r="F244" s="512"/>
      <c r="G244" s="512"/>
      <c r="H244" s="512"/>
      <c r="I244" s="512"/>
      <c r="J244" s="512"/>
      <c r="K244" s="512"/>
      <c r="L244" s="512"/>
      <c r="M244" s="508"/>
      <c r="N244" s="508"/>
      <c r="O244" s="508"/>
      <c r="P244" s="508"/>
      <c r="Q244" s="508"/>
      <c r="R244" s="508"/>
      <c r="S244" s="508"/>
      <c r="T244" s="508"/>
      <c r="U244" s="509"/>
      <c r="V244" s="510"/>
      <c r="W244" s="510"/>
      <c r="X244" s="510"/>
      <c r="Y244" s="510"/>
      <c r="Z244" s="510"/>
      <c r="AA244" s="510"/>
      <c r="AB244" s="510"/>
      <c r="AC244" s="510"/>
      <c r="AD244" s="510"/>
      <c r="AE244" s="510"/>
      <c r="AF244" s="510"/>
      <c r="AG244" s="510"/>
      <c r="AH244" s="510"/>
      <c r="AI244" s="510"/>
      <c r="AJ244" s="510"/>
      <c r="AK244" s="510"/>
      <c r="AL244" s="510"/>
      <c r="AM244" s="510"/>
      <c r="AN244" s="510"/>
      <c r="AO244" s="510"/>
      <c r="AP244" s="510"/>
      <c r="AQ244" s="510"/>
      <c r="AR244" s="510"/>
      <c r="AS244" s="510"/>
      <c r="AT244" s="510"/>
      <c r="AU244" s="510"/>
      <c r="AV244" s="510"/>
      <c r="AW244" s="510"/>
      <c r="AX244" s="510"/>
      <c r="AY244" s="510"/>
      <c r="AZ244" s="510"/>
      <c r="BA244" s="510"/>
      <c r="BB244" s="510"/>
      <c r="BC244" s="510"/>
      <c r="BD244" s="510"/>
      <c r="BE244" s="510"/>
      <c r="BF244" s="510"/>
      <c r="BG244" s="510"/>
      <c r="BH244" s="510"/>
      <c r="BI244" s="510"/>
      <c r="BJ244" s="510"/>
      <c r="BK244" s="510"/>
      <c r="BL244" s="510"/>
      <c r="BM244" s="510"/>
      <c r="BN244" s="263"/>
      <c r="BO244" s="505" t="str">
        <f>IF(OR(M244="",V244="",AG244=""),"",ROUNDDOWN(V244/AG244,3))</f>
        <v/>
      </c>
      <c r="BP244" s="505"/>
      <c r="BQ244" s="505"/>
      <c r="BR244" s="505"/>
      <c r="BS244" s="505"/>
      <c r="BT244" s="505"/>
      <c r="BU244" s="505" t="str">
        <f>IF(OR(M244="",AR244="",BC244=""),"",ROUNDDOWN(AR244/BC244,3))</f>
        <v/>
      </c>
      <c r="BV244" s="505"/>
      <c r="BW244" s="505"/>
      <c r="BX244" s="505"/>
      <c r="BY244" s="505"/>
      <c r="BZ244" s="506"/>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c r="DB244" s="84"/>
      <c r="DC244" s="84"/>
      <c r="DD244" s="84"/>
      <c r="DE244" s="84"/>
      <c r="DF244" s="84"/>
      <c r="DG244" s="84"/>
      <c r="DH244" s="84"/>
      <c r="DI244" s="84"/>
      <c r="DJ244" s="84"/>
      <c r="DK244" s="84"/>
    </row>
    <row r="245" spans="1:115" ht="17.25" customHeight="1">
      <c r="B245" s="262"/>
      <c r="C245" s="263"/>
      <c r="D245" s="263"/>
      <c r="E245" s="264"/>
      <c r="F245" s="263"/>
      <c r="G245" s="263"/>
      <c r="H245" s="263"/>
      <c r="I245" s="263"/>
      <c r="J245" s="263"/>
      <c r="K245" s="263"/>
      <c r="L245" s="263"/>
      <c r="M245" s="263"/>
      <c r="N245" s="263"/>
      <c r="O245" s="265" t="s">
        <v>31</v>
      </c>
      <c r="P245" s="263"/>
      <c r="Q245" s="263"/>
      <c r="R245" s="263"/>
      <c r="S245" s="263"/>
      <c r="T245" s="263"/>
      <c r="U245" s="263"/>
      <c r="V245" s="263"/>
      <c r="W245" s="263"/>
      <c r="X245" s="263"/>
      <c r="Y245" s="263"/>
      <c r="Z245" s="263"/>
      <c r="AA245" s="263"/>
      <c r="AB245" s="263"/>
      <c r="AC245" s="263"/>
      <c r="AD245" s="263"/>
      <c r="AE245" s="263"/>
      <c r="AF245" s="263"/>
      <c r="AG245" s="263"/>
      <c r="AH245" s="263"/>
      <c r="AI245" s="263"/>
      <c r="AJ245" s="263"/>
      <c r="AK245" s="263"/>
      <c r="AL245" s="263"/>
      <c r="AM245" s="263"/>
      <c r="AN245" s="263"/>
      <c r="AO245" s="263"/>
      <c r="AP245" s="263"/>
      <c r="AQ245" s="263"/>
      <c r="AR245" s="263"/>
      <c r="AS245" s="263"/>
      <c r="AT245" s="263"/>
      <c r="AU245" s="263"/>
      <c r="AV245" s="263"/>
      <c r="AW245" s="263"/>
      <c r="AX245" s="263"/>
      <c r="AY245" s="263"/>
      <c r="AZ245" s="263"/>
      <c r="BA245" s="263"/>
      <c r="BB245" s="263"/>
      <c r="BC245" s="263"/>
      <c r="BD245" s="263"/>
      <c r="BE245" s="263"/>
      <c r="BF245" s="263"/>
      <c r="BG245" s="263"/>
      <c r="BH245" s="263"/>
      <c r="BI245" s="263"/>
      <c r="BJ245" s="263"/>
      <c r="BK245" s="263"/>
      <c r="BL245" s="263"/>
      <c r="BM245" s="263"/>
      <c r="BN245" s="263"/>
      <c r="BO245" s="263"/>
      <c r="BP245" s="263"/>
      <c r="BQ245" s="263"/>
      <c r="BR245" s="263"/>
      <c r="BS245" s="263"/>
      <c r="BT245" s="263"/>
      <c r="BU245" s="263"/>
      <c r="BV245" s="263"/>
      <c r="BW245" s="263"/>
      <c r="BX245" s="263"/>
      <c r="BY245" s="263"/>
      <c r="BZ245" s="266"/>
      <c r="CB245" s="84"/>
      <c r="CC245" s="84"/>
      <c r="CD245" s="84"/>
      <c r="CE245" s="84"/>
      <c r="CF245" s="84"/>
      <c r="CG245" s="84"/>
      <c r="CH245" s="84"/>
      <c r="CI245" s="84"/>
      <c r="CJ245" s="84"/>
      <c r="CK245" s="84"/>
      <c r="CL245" s="84"/>
      <c r="CM245" s="84"/>
      <c r="CN245" s="84"/>
      <c r="CO245" s="84"/>
      <c r="CP245" s="84"/>
      <c r="CQ245" s="84"/>
      <c r="CR245" s="84"/>
      <c r="CS245" s="84"/>
      <c r="CT245" s="84"/>
      <c r="CU245" s="84"/>
      <c r="CV245" s="84"/>
      <c r="CW245" s="84"/>
      <c r="CX245" s="84"/>
      <c r="CY245" s="84"/>
      <c r="CZ245" s="84"/>
      <c r="DA245" s="84"/>
      <c r="DB245" s="84"/>
      <c r="DC245" s="84"/>
      <c r="DD245" s="84"/>
      <c r="DE245" s="84"/>
      <c r="DF245" s="84"/>
      <c r="DG245" s="84"/>
      <c r="DH245" s="84"/>
      <c r="DI245" s="84"/>
      <c r="DJ245" s="84"/>
      <c r="DK245" s="84"/>
    </row>
    <row r="246" spans="1:115" ht="17.25" customHeight="1">
      <c r="B246" s="262"/>
      <c r="C246" s="263"/>
      <c r="D246" s="263"/>
      <c r="E246" s="264"/>
      <c r="F246" s="263"/>
      <c r="G246" s="263"/>
      <c r="H246" s="263"/>
      <c r="I246" s="263"/>
      <c r="J246" s="263"/>
      <c r="K246" s="263"/>
      <c r="L246" s="263"/>
      <c r="M246" s="263"/>
      <c r="N246" s="263"/>
      <c r="O246" s="265"/>
      <c r="P246" s="263"/>
      <c r="Q246" s="263"/>
      <c r="R246" s="263"/>
      <c r="S246" s="267" t="s">
        <v>199</v>
      </c>
      <c r="T246" s="263"/>
      <c r="U246" s="263"/>
      <c r="V246" s="263"/>
      <c r="W246" s="263"/>
      <c r="X246" s="263"/>
      <c r="Y246" s="263"/>
      <c r="Z246" s="263"/>
      <c r="AA246" s="263"/>
      <c r="AB246" s="263"/>
      <c r="AC246" s="263"/>
      <c r="AD246" s="263"/>
      <c r="AE246" s="263"/>
      <c r="AF246" s="263"/>
      <c r="AG246" s="263"/>
      <c r="AH246" s="263"/>
      <c r="AI246" s="263"/>
      <c r="AJ246" s="263"/>
      <c r="AK246" s="263"/>
      <c r="AL246" s="263"/>
      <c r="AM246" s="263"/>
      <c r="AN246" s="263"/>
      <c r="AO246" s="263"/>
      <c r="AP246" s="263"/>
      <c r="AQ246" s="263"/>
      <c r="AR246" s="263"/>
      <c r="AS246" s="263"/>
      <c r="AT246" s="263"/>
      <c r="AU246" s="263"/>
      <c r="AV246" s="263"/>
      <c r="AW246" s="263"/>
      <c r="AX246" s="263"/>
      <c r="AY246" s="263"/>
      <c r="AZ246" s="263"/>
      <c r="BA246" s="263"/>
      <c r="BB246" s="263"/>
      <c r="BC246" s="263"/>
      <c r="BD246" s="263"/>
      <c r="BE246" s="263"/>
      <c r="BF246" s="263"/>
      <c r="BG246" s="263"/>
      <c r="BH246" s="263"/>
      <c r="BI246" s="263"/>
      <c r="BJ246" s="263"/>
      <c r="BK246" s="263"/>
      <c r="BL246" s="263"/>
      <c r="BM246" s="263"/>
      <c r="BN246" s="263"/>
      <c r="BO246" s="263"/>
      <c r="BP246" s="263"/>
      <c r="BQ246" s="263"/>
      <c r="BR246" s="263"/>
      <c r="BS246" s="263"/>
      <c r="BT246" s="263"/>
      <c r="BU246" s="263"/>
      <c r="BV246" s="263"/>
      <c r="BW246" s="263"/>
      <c r="BX246" s="263"/>
      <c r="BY246" s="263"/>
      <c r="BZ246" s="266"/>
      <c r="CB246" s="84"/>
      <c r="CC246" s="84"/>
      <c r="CD246" s="84"/>
      <c r="CE246" s="84"/>
      <c r="CF246" s="84"/>
      <c r="CG246" s="84"/>
      <c r="CH246" s="84"/>
      <c r="CI246" s="84"/>
      <c r="CJ246" s="84"/>
      <c r="CK246" s="84"/>
      <c r="CL246" s="84"/>
      <c r="CM246" s="84"/>
      <c r="CN246" s="84"/>
      <c r="CO246" s="84"/>
      <c r="CP246" s="84"/>
      <c r="CQ246" s="84"/>
      <c r="CR246" s="84"/>
      <c r="CS246" s="84"/>
      <c r="CT246" s="84"/>
      <c r="CU246" s="84"/>
      <c r="CV246" s="84"/>
      <c r="CW246" s="84"/>
      <c r="CX246" s="84"/>
      <c r="CY246" s="84"/>
      <c r="CZ246" s="84"/>
      <c r="DA246" s="84"/>
      <c r="DB246" s="84"/>
      <c r="DC246" s="84"/>
      <c r="DD246" s="84"/>
      <c r="DE246" s="84"/>
      <c r="DF246" s="84"/>
      <c r="DG246" s="84"/>
      <c r="DH246" s="84"/>
      <c r="DI246" s="84"/>
      <c r="DJ246" s="84"/>
      <c r="DK246" s="84"/>
    </row>
    <row r="247" spans="1:115" ht="17.25" customHeight="1" thickBot="1">
      <c r="B247" s="268"/>
      <c r="C247" s="269"/>
      <c r="D247" s="269"/>
      <c r="E247" s="269"/>
      <c r="F247" s="269"/>
      <c r="G247" s="269"/>
      <c r="H247" s="269"/>
      <c r="I247" s="269"/>
      <c r="J247" s="269"/>
      <c r="K247" s="269"/>
      <c r="L247" s="269"/>
      <c r="M247" s="269"/>
      <c r="N247" s="270"/>
      <c r="O247" s="270"/>
      <c r="P247" s="270"/>
      <c r="Q247" s="270"/>
      <c r="R247" s="270"/>
      <c r="T247" s="270"/>
      <c r="U247" s="270"/>
      <c r="V247" s="270"/>
      <c r="W247" s="270"/>
      <c r="X247" s="270"/>
      <c r="Y247" s="270"/>
      <c r="Z247" s="270"/>
      <c r="AA247" s="270"/>
      <c r="AB247" s="270"/>
      <c r="AC247" s="270"/>
      <c r="AD247" s="270"/>
      <c r="AE247" s="270"/>
      <c r="AF247" s="270"/>
      <c r="AG247" s="270"/>
      <c r="AH247" s="270"/>
      <c r="AI247" s="270"/>
      <c r="AJ247" s="270"/>
      <c r="AK247" s="270"/>
      <c r="AL247" s="270"/>
      <c r="AM247" s="270"/>
      <c r="AN247" s="270"/>
      <c r="AO247" s="270"/>
      <c r="AP247" s="270"/>
      <c r="AQ247" s="270"/>
      <c r="AR247" s="270"/>
      <c r="AS247" s="270"/>
      <c r="AT247" s="270"/>
      <c r="AU247" s="270"/>
      <c r="AV247" s="270"/>
      <c r="AW247" s="270"/>
      <c r="AX247" s="270"/>
      <c r="AY247" s="270"/>
      <c r="AZ247" s="270"/>
      <c r="BA247" s="270"/>
      <c r="BB247" s="270"/>
      <c r="BC247" s="270"/>
      <c r="BD247" s="270"/>
      <c r="BE247" s="270"/>
      <c r="BF247" s="270"/>
      <c r="BG247" s="270"/>
      <c r="BH247" s="269"/>
      <c r="BI247" s="269"/>
      <c r="BJ247" s="269"/>
      <c r="BK247" s="269"/>
      <c r="BL247" s="269"/>
      <c r="BM247" s="269"/>
      <c r="BN247" s="269"/>
      <c r="BO247" s="269"/>
      <c r="BP247" s="269"/>
      <c r="BQ247" s="269"/>
      <c r="BR247" s="269"/>
      <c r="BS247" s="269"/>
      <c r="BT247" s="269"/>
      <c r="BU247" s="269"/>
      <c r="BV247" s="269"/>
      <c r="BW247" s="269"/>
      <c r="BX247" s="269"/>
      <c r="BY247" s="269"/>
      <c r="BZ247" s="271"/>
      <c r="CB247" s="84"/>
      <c r="CC247" s="84"/>
      <c r="CD247" s="84"/>
      <c r="CE247" s="84"/>
      <c r="CF247" s="84"/>
      <c r="CG247" s="84"/>
      <c r="CH247" s="84"/>
      <c r="CI247" s="84"/>
      <c r="CJ247" s="84"/>
      <c r="CK247" s="84"/>
      <c r="CL247" s="84"/>
      <c r="CM247" s="84"/>
      <c r="CN247" s="84"/>
      <c r="CO247" s="84"/>
      <c r="CP247" s="84"/>
      <c r="CQ247" s="84"/>
      <c r="CR247" s="84"/>
      <c r="CS247" s="84"/>
      <c r="CT247" s="84"/>
      <c r="CU247" s="84"/>
      <c r="CV247" s="84"/>
      <c r="CW247" s="84"/>
      <c r="CX247" s="84"/>
      <c r="CY247" s="84"/>
      <c r="CZ247" s="84"/>
      <c r="DA247" s="84"/>
      <c r="DB247" s="84"/>
      <c r="DC247" s="84"/>
      <c r="DD247" s="84"/>
      <c r="DE247" s="84"/>
      <c r="DF247" s="84"/>
      <c r="DG247" s="84"/>
      <c r="DH247" s="84"/>
      <c r="DI247" s="84"/>
      <c r="DJ247" s="84"/>
      <c r="DK247" s="84"/>
    </row>
    <row r="248" spans="1:115" ht="19.5" thickBot="1">
      <c r="B248" s="339" t="s">
        <v>8</v>
      </c>
      <c r="C248" s="340"/>
      <c r="D248" s="340"/>
      <c r="E248" s="340"/>
      <c r="F248" s="340"/>
      <c r="G248" s="340"/>
      <c r="H248" s="340"/>
      <c r="I248" s="340"/>
      <c r="J248" s="340"/>
      <c r="K248" s="340"/>
      <c r="L248" s="340"/>
      <c r="M248" s="340"/>
      <c r="N248" s="340"/>
      <c r="O248" s="340"/>
      <c r="P248" s="340"/>
      <c r="Q248" s="340"/>
      <c r="R248" s="340"/>
      <c r="S248" s="340"/>
      <c r="T248" s="340"/>
      <c r="U248" s="340"/>
      <c r="V248" s="340"/>
      <c r="W248" s="340"/>
      <c r="X248" s="340"/>
      <c r="Y248" s="340"/>
      <c r="Z248" s="340"/>
      <c r="AA248" s="340"/>
      <c r="AB248" s="340"/>
      <c r="AC248" s="340"/>
      <c r="AD248" s="340"/>
      <c r="AE248" s="340"/>
      <c r="AF248" s="340"/>
      <c r="AG248" s="340"/>
      <c r="AH248" s="340"/>
      <c r="AI248" s="340"/>
      <c r="AJ248" s="340"/>
      <c r="AK248" s="340"/>
      <c r="AL248" s="340"/>
      <c r="AM248" s="340"/>
      <c r="AN248" s="340"/>
      <c r="AO248" s="340"/>
      <c r="AP248" s="340"/>
      <c r="AQ248" s="340"/>
      <c r="AR248" s="340"/>
      <c r="AS248" s="340"/>
      <c r="AT248" s="340"/>
      <c r="AU248" s="340"/>
      <c r="AV248" s="340"/>
      <c r="AW248" s="340"/>
      <c r="AX248" s="340"/>
      <c r="AY248" s="340"/>
      <c r="AZ248" s="340"/>
      <c r="BA248" s="340"/>
      <c r="BB248" s="340"/>
      <c r="BC248" s="340"/>
      <c r="BD248" s="340"/>
      <c r="BE248" s="340"/>
      <c r="BF248" s="340"/>
      <c r="BG248" s="340"/>
      <c r="BH248" s="340"/>
      <c r="BI248" s="340"/>
      <c r="BJ248" s="340"/>
      <c r="BK248" s="340"/>
      <c r="BL248" s="340"/>
      <c r="BM248" s="340"/>
      <c r="BN248" s="340"/>
      <c r="BO248" s="340"/>
      <c r="BP248" s="340"/>
      <c r="BQ248" s="340"/>
      <c r="BR248" s="340"/>
      <c r="BS248" s="340"/>
      <c r="BT248" s="340"/>
      <c r="BU248" s="340"/>
      <c r="BV248" s="340"/>
      <c r="BW248" s="340"/>
      <c r="BX248" s="340"/>
      <c r="BY248" s="340"/>
      <c r="BZ248" s="341"/>
    </row>
    <row r="249" spans="1:115">
      <c r="B249" s="159"/>
      <c r="C249" s="160" t="s">
        <v>23</v>
      </c>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c r="AF249" s="160"/>
      <c r="AG249" s="160"/>
      <c r="AH249" s="160"/>
      <c r="AI249" s="160"/>
      <c r="AJ249" s="160"/>
      <c r="AK249" s="160"/>
      <c r="AL249" s="160"/>
      <c r="AM249" s="160"/>
      <c r="AN249" s="160"/>
      <c r="AO249" s="160"/>
      <c r="AP249" s="160"/>
      <c r="AQ249" s="160"/>
      <c r="AR249" s="160"/>
      <c r="AS249" s="160"/>
      <c r="AT249" s="160"/>
      <c r="AU249" s="160"/>
      <c r="AV249" s="160"/>
      <c r="AW249" s="160"/>
      <c r="AX249" s="160"/>
      <c r="AY249" s="160"/>
      <c r="AZ249" s="160"/>
      <c r="BA249" s="160"/>
      <c r="BB249" s="160"/>
      <c r="BC249" s="160"/>
      <c r="BD249" s="160"/>
      <c r="BE249" s="160"/>
      <c r="BF249" s="160"/>
      <c r="BG249" s="160"/>
      <c r="BH249" s="160"/>
      <c r="BI249" s="160"/>
      <c r="BJ249" s="160"/>
      <c r="BK249" s="160"/>
      <c r="BL249" s="160"/>
      <c r="BM249" s="160"/>
      <c r="BN249" s="160"/>
      <c r="BO249" s="160"/>
      <c r="BP249" s="160"/>
      <c r="BQ249" s="160"/>
      <c r="BR249" s="160"/>
      <c r="BS249" s="160"/>
      <c r="BT249" s="160"/>
      <c r="BU249" s="160"/>
      <c r="BV249" s="160"/>
      <c r="BW249" s="160"/>
      <c r="BX249" s="160"/>
      <c r="BY249" s="160"/>
      <c r="BZ249" s="161"/>
    </row>
    <row r="250" spans="1:115">
      <c r="A250" s="65">
        <v>12</v>
      </c>
      <c r="B250" s="168"/>
      <c r="C250" s="132"/>
      <c r="D250" s="132"/>
      <c r="E250" s="132"/>
      <c r="F250" s="516"/>
      <c r="G250" s="516"/>
      <c r="H250" s="516"/>
      <c r="I250" s="132"/>
      <c r="J250" s="132" t="s">
        <v>25</v>
      </c>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8"/>
    </row>
    <row r="251" spans="1:115">
      <c r="A251" s="65">
        <v>13</v>
      </c>
      <c r="B251" s="168"/>
      <c r="C251" s="132"/>
      <c r="D251" s="132"/>
      <c r="E251" s="132"/>
      <c r="F251" s="132"/>
      <c r="G251" s="132"/>
      <c r="H251" s="132"/>
      <c r="I251" s="132"/>
      <c r="J251" s="132" t="s">
        <v>26</v>
      </c>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2"/>
      <c r="BI251" s="132"/>
      <c r="BJ251" s="132"/>
      <c r="BK251" s="132"/>
      <c r="BL251" s="132"/>
      <c r="BM251" s="132"/>
      <c r="BN251" s="132"/>
      <c r="BO251" s="132"/>
      <c r="BP251" s="132"/>
      <c r="BQ251" s="132"/>
      <c r="BR251" s="132"/>
      <c r="BS251" s="132"/>
      <c r="BT251" s="132"/>
      <c r="BU251" s="132"/>
      <c r="BV251" s="132"/>
      <c r="BW251" s="132"/>
      <c r="BX251" s="132"/>
      <c r="BY251" s="132"/>
      <c r="BZ251" s="138"/>
    </row>
    <row r="252" spans="1:115" ht="14.25" customHeight="1">
      <c r="B252" s="331"/>
      <c r="C252" s="332"/>
      <c r="D252" s="332"/>
      <c r="E252" s="332"/>
      <c r="F252" s="332"/>
      <c r="G252" s="332"/>
      <c r="H252" s="332"/>
      <c r="I252" s="332"/>
      <c r="J252" s="332"/>
      <c r="K252" s="332"/>
      <c r="L252" s="332"/>
      <c r="M252" s="332"/>
      <c r="N252" s="332"/>
      <c r="O252" s="332"/>
      <c r="P252" s="332"/>
      <c r="Q252" s="332"/>
      <c r="R252" s="332"/>
      <c r="S252" s="332"/>
      <c r="T252" s="332"/>
      <c r="U252" s="332"/>
      <c r="V252" s="332"/>
      <c r="W252" s="332"/>
      <c r="X252" s="332"/>
      <c r="Y252" s="332"/>
      <c r="Z252" s="332"/>
      <c r="AA252" s="332"/>
      <c r="AB252" s="332"/>
      <c r="AC252" s="332"/>
      <c r="AD252" s="332"/>
      <c r="AE252" s="332"/>
      <c r="AF252" s="332"/>
      <c r="AG252" s="332"/>
      <c r="AH252" s="332"/>
      <c r="AI252" s="332"/>
      <c r="AJ252" s="332"/>
      <c r="AK252" s="332"/>
      <c r="AL252" s="332"/>
      <c r="AM252" s="332"/>
      <c r="AN252" s="332"/>
      <c r="AO252" s="332"/>
      <c r="AP252" s="332"/>
      <c r="AQ252" s="332"/>
      <c r="AR252" s="332"/>
      <c r="AS252" s="332"/>
      <c r="AT252" s="332"/>
      <c r="AU252" s="332"/>
      <c r="AV252" s="332"/>
      <c r="AW252" s="332"/>
      <c r="AX252" s="332"/>
      <c r="AY252" s="332"/>
      <c r="AZ252" s="332"/>
      <c r="BA252" s="332"/>
      <c r="BB252" s="332"/>
      <c r="BC252" s="332"/>
      <c r="BD252" s="332"/>
      <c r="BE252" s="332"/>
      <c r="BF252" s="332"/>
      <c r="BG252" s="332"/>
      <c r="BH252" s="332"/>
      <c r="BI252" s="332"/>
      <c r="BJ252" s="332"/>
      <c r="BK252" s="332"/>
      <c r="BL252" s="332"/>
      <c r="BM252" s="332"/>
      <c r="BN252" s="332"/>
      <c r="BO252" s="332"/>
      <c r="BP252" s="332"/>
      <c r="BQ252" s="332"/>
      <c r="BR252" s="332"/>
      <c r="BS252" s="332"/>
      <c r="BT252" s="332"/>
      <c r="BU252" s="332"/>
      <c r="BV252" s="332"/>
      <c r="BW252" s="332"/>
      <c r="BX252" s="332"/>
      <c r="BY252" s="332"/>
      <c r="BZ252" s="333"/>
    </row>
    <row r="253" spans="1:115" ht="14.25" customHeight="1">
      <c r="B253" s="331"/>
      <c r="C253" s="332"/>
      <c r="D253" s="332"/>
      <c r="E253" s="332"/>
      <c r="F253" s="332"/>
      <c r="G253" s="332"/>
      <c r="H253" s="332"/>
      <c r="I253" s="332"/>
      <c r="J253" s="332"/>
      <c r="K253" s="332"/>
      <c r="L253" s="332"/>
      <c r="M253" s="332"/>
      <c r="N253" s="332"/>
      <c r="O253" s="332"/>
      <c r="P253" s="332"/>
      <c r="Q253" s="332"/>
      <c r="R253" s="332"/>
      <c r="S253" s="332"/>
      <c r="T253" s="332"/>
      <c r="U253" s="332"/>
      <c r="V253" s="332"/>
      <c r="W253" s="332"/>
      <c r="X253" s="332"/>
      <c r="Y253" s="332"/>
      <c r="Z253" s="332"/>
      <c r="AA253" s="332"/>
      <c r="AB253" s="332"/>
      <c r="AC253" s="332"/>
      <c r="AD253" s="332"/>
      <c r="AE253" s="332"/>
      <c r="AF253" s="332"/>
      <c r="AG253" s="332"/>
      <c r="AH253" s="332"/>
      <c r="AI253" s="332"/>
      <c r="AJ253" s="332"/>
      <c r="AK253" s="332"/>
      <c r="AL253" s="332"/>
      <c r="AM253" s="332"/>
      <c r="AN253" s="332"/>
      <c r="AO253" s="332"/>
      <c r="AP253" s="332"/>
      <c r="AQ253" s="332"/>
      <c r="AR253" s="332"/>
      <c r="AS253" s="332"/>
      <c r="AT253" s="332"/>
      <c r="AU253" s="332"/>
      <c r="AV253" s="332"/>
      <c r="AW253" s="332"/>
      <c r="AX253" s="332"/>
      <c r="AY253" s="332"/>
      <c r="AZ253" s="332"/>
      <c r="BA253" s="332"/>
      <c r="BB253" s="332"/>
      <c r="BC253" s="332"/>
      <c r="BD253" s="332"/>
      <c r="BE253" s="332"/>
      <c r="BF253" s="332"/>
      <c r="BG253" s="332"/>
      <c r="BH253" s="332"/>
      <c r="BI253" s="332"/>
      <c r="BJ253" s="332"/>
      <c r="BK253" s="332"/>
      <c r="BL253" s="332"/>
      <c r="BM253" s="332"/>
      <c r="BN253" s="332"/>
      <c r="BO253" s="332"/>
      <c r="BP253" s="332"/>
      <c r="BQ253" s="332"/>
      <c r="BR253" s="332"/>
      <c r="BS253" s="332"/>
      <c r="BT253" s="332"/>
      <c r="BU253" s="332"/>
      <c r="BV253" s="332"/>
      <c r="BW253" s="332"/>
      <c r="BX253" s="332"/>
      <c r="BY253" s="332"/>
      <c r="BZ253" s="333"/>
    </row>
    <row r="254" spans="1:115">
      <c r="B254" s="331"/>
      <c r="C254" s="332"/>
      <c r="D254" s="332"/>
      <c r="E254" s="332"/>
      <c r="F254" s="332"/>
      <c r="G254" s="332"/>
      <c r="H254" s="332"/>
      <c r="I254" s="332"/>
      <c r="J254" s="332"/>
      <c r="K254" s="332"/>
      <c r="L254" s="332"/>
      <c r="M254" s="332"/>
      <c r="N254" s="332"/>
      <c r="O254" s="332"/>
      <c r="P254" s="332"/>
      <c r="Q254" s="332"/>
      <c r="R254" s="332"/>
      <c r="S254" s="332"/>
      <c r="T254" s="332"/>
      <c r="U254" s="332"/>
      <c r="V254" s="332"/>
      <c r="W254" s="332"/>
      <c r="X254" s="332"/>
      <c r="Y254" s="332"/>
      <c r="Z254" s="332"/>
      <c r="AA254" s="332"/>
      <c r="AB254" s="332"/>
      <c r="AC254" s="332"/>
      <c r="AD254" s="332"/>
      <c r="AE254" s="332"/>
      <c r="AF254" s="332"/>
      <c r="AG254" s="332"/>
      <c r="AH254" s="332"/>
      <c r="AI254" s="332"/>
      <c r="AJ254" s="332"/>
      <c r="AK254" s="332"/>
      <c r="AL254" s="332"/>
      <c r="AM254" s="332"/>
      <c r="AN254" s="332"/>
      <c r="AO254" s="332"/>
      <c r="AP254" s="332"/>
      <c r="AQ254" s="332"/>
      <c r="AR254" s="332"/>
      <c r="AS254" s="332"/>
      <c r="AT254" s="332"/>
      <c r="AU254" s="332"/>
      <c r="AV254" s="332"/>
      <c r="AW254" s="332"/>
      <c r="AX254" s="332"/>
      <c r="AY254" s="332"/>
      <c r="AZ254" s="332"/>
      <c r="BA254" s="332"/>
      <c r="BB254" s="332"/>
      <c r="BC254" s="332"/>
      <c r="BD254" s="332"/>
      <c r="BE254" s="332"/>
      <c r="BF254" s="332"/>
      <c r="BG254" s="332"/>
      <c r="BH254" s="332"/>
      <c r="BI254" s="332"/>
      <c r="BJ254" s="332"/>
      <c r="BK254" s="332"/>
      <c r="BL254" s="332"/>
      <c r="BM254" s="332"/>
      <c r="BN254" s="332"/>
      <c r="BO254" s="332"/>
      <c r="BP254" s="332"/>
      <c r="BQ254" s="332"/>
      <c r="BR254" s="332"/>
      <c r="BS254" s="332"/>
      <c r="BT254" s="332"/>
      <c r="BU254" s="332"/>
      <c r="BV254" s="332"/>
      <c r="BW254" s="332"/>
      <c r="BX254" s="332"/>
      <c r="BY254" s="332"/>
      <c r="BZ254" s="333"/>
    </row>
    <row r="255" spans="1:115">
      <c r="B255" s="168"/>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2"/>
      <c r="BI255" s="132"/>
      <c r="BJ255" s="132"/>
      <c r="BK255" s="132"/>
      <c r="BL255" s="132"/>
      <c r="BM255" s="132"/>
      <c r="BN255" s="132"/>
      <c r="BO255" s="132"/>
      <c r="BP255" s="132"/>
      <c r="BQ255" s="132"/>
      <c r="BR255" s="132"/>
      <c r="BS255" s="132"/>
      <c r="BT255" s="132"/>
      <c r="BU255" s="132"/>
      <c r="BV255" s="132"/>
      <c r="BW255" s="132"/>
      <c r="BX255" s="132"/>
      <c r="BY255" s="132"/>
      <c r="BZ255" s="138"/>
    </row>
    <row r="256" spans="1:115">
      <c r="B256" s="168"/>
      <c r="C256" s="132" t="s">
        <v>24</v>
      </c>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c r="AO256" s="132"/>
      <c r="AP256" s="132"/>
      <c r="AQ256" s="132"/>
      <c r="AR256" s="132"/>
      <c r="AS256" s="132"/>
      <c r="AT256" s="132"/>
      <c r="AU256" s="132"/>
      <c r="AV256" s="132"/>
      <c r="AW256" s="132"/>
      <c r="AX256" s="132"/>
      <c r="AY256" s="132"/>
      <c r="AZ256" s="132"/>
      <c r="BA256" s="132"/>
      <c r="BB256" s="132"/>
      <c r="BC256" s="132"/>
      <c r="BD256" s="132"/>
      <c r="BE256" s="132"/>
      <c r="BF256" s="132"/>
      <c r="BG256" s="132"/>
      <c r="BH256" s="132"/>
      <c r="BI256" s="132"/>
      <c r="BJ256" s="132"/>
      <c r="BK256" s="132"/>
      <c r="BL256" s="132"/>
      <c r="BM256" s="132"/>
      <c r="BN256" s="132"/>
      <c r="BO256" s="132"/>
      <c r="BP256" s="132"/>
      <c r="BQ256" s="132"/>
      <c r="BR256" s="132"/>
      <c r="BS256" s="132"/>
      <c r="BT256" s="132"/>
      <c r="BU256" s="132"/>
      <c r="BV256" s="132"/>
      <c r="BW256" s="132"/>
      <c r="BX256" s="132"/>
      <c r="BY256" s="132"/>
      <c r="BZ256" s="138"/>
    </row>
    <row r="257" spans="1:115">
      <c r="A257" s="65">
        <v>14</v>
      </c>
      <c r="B257" s="168"/>
      <c r="C257" s="132"/>
      <c r="D257" s="132"/>
      <c r="E257" s="132"/>
      <c r="F257" s="516"/>
      <c r="G257" s="516"/>
      <c r="H257" s="516"/>
      <c r="I257" s="132" t="s">
        <v>25</v>
      </c>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32"/>
      <c r="BR257" s="132"/>
      <c r="BS257" s="132"/>
      <c r="BT257" s="132"/>
      <c r="BU257" s="132"/>
      <c r="BV257" s="132"/>
      <c r="BW257" s="132"/>
      <c r="BX257" s="132"/>
      <c r="BY257" s="132"/>
      <c r="BZ257" s="138"/>
    </row>
    <row r="258" spans="1:115">
      <c r="A258" s="65">
        <v>15</v>
      </c>
      <c r="B258" s="168"/>
      <c r="C258" s="132"/>
      <c r="D258" s="132"/>
      <c r="E258" s="132"/>
      <c r="F258" s="132"/>
      <c r="G258" s="132"/>
      <c r="H258" s="132"/>
      <c r="I258" s="132" t="s">
        <v>26</v>
      </c>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c r="BC258" s="132"/>
      <c r="BD258" s="132"/>
      <c r="BE258" s="132"/>
      <c r="BF258" s="132"/>
      <c r="BG258" s="132"/>
      <c r="BH258" s="132"/>
      <c r="BI258" s="132"/>
      <c r="BJ258" s="132"/>
      <c r="BK258" s="132"/>
      <c r="BL258" s="132"/>
      <c r="BM258" s="132"/>
      <c r="BN258" s="132"/>
      <c r="BO258" s="132"/>
      <c r="BP258" s="132"/>
      <c r="BQ258" s="132"/>
      <c r="BR258" s="132"/>
      <c r="BS258" s="132"/>
      <c r="BT258" s="132"/>
      <c r="BU258" s="132"/>
      <c r="BV258" s="132"/>
      <c r="BW258" s="132"/>
      <c r="BX258" s="132"/>
      <c r="BY258" s="132"/>
      <c r="BZ258" s="138"/>
    </row>
    <row r="259" spans="1:115" ht="14.25" customHeight="1">
      <c r="B259" s="331"/>
      <c r="C259" s="332"/>
      <c r="D259" s="332"/>
      <c r="E259" s="332"/>
      <c r="F259" s="332"/>
      <c r="G259" s="332"/>
      <c r="H259" s="332"/>
      <c r="I259" s="332"/>
      <c r="J259" s="332"/>
      <c r="K259" s="332"/>
      <c r="L259" s="332"/>
      <c r="M259" s="332"/>
      <c r="N259" s="332"/>
      <c r="O259" s="332"/>
      <c r="P259" s="332"/>
      <c r="Q259" s="332"/>
      <c r="R259" s="332"/>
      <c r="S259" s="332"/>
      <c r="T259" s="332"/>
      <c r="U259" s="332"/>
      <c r="V259" s="332"/>
      <c r="W259" s="332"/>
      <c r="X259" s="332"/>
      <c r="Y259" s="332"/>
      <c r="Z259" s="332"/>
      <c r="AA259" s="332"/>
      <c r="AB259" s="332"/>
      <c r="AC259" s="332"/>
      <c r="AD259" s="332"/>
      <c r="AE259" s="332"/>
      <c r="AF259" s="332"/>
      <c r="AG259" s="332"/>
      <c r="AH259" s="332"/>
      <c r="AI259" s="332"/>
      <c r="AJ259" s="332"/>
      <c r="AK259" s="332"/>
      <c r="AL259" s="332"/>
      <c r="AM259" s="332"/>
      <c r="AN259" s="332"/>
      <c r="AO259" s="332"/>
      <c r="AP259" s="332"/>
      <c r="AQ259" s="332"/>
      <c r="AR259" s="332"/>
      <c r="AS259" s="332"/>
      <c r="AT259" s="332"/>
      <c r="AU259" s="332"/>
      <c r="AV259" s="332"/>
      <c r="AW259" s="332"/>
      <c r="AX259" s="332"/>
      <c r="AY259" s="332"/>
      <c r="AZ259" s="332"/>
      <c r="BA259" s="332"/>
      <c r="BB259" s="332"/>
      <c r="BC259" s="332"/>
      <c r="BD259" s="332"/>
      <c r="BE259" s="332"/>
      <c r="BF259" s="332"/>
      <c r="BG259" s="332"/>
      <c r="BH259" s="332"/>
      <c r="BI259" s="332"/>
      <c r="BJ259" s="332"/>
      <c r="BK259" s="332"/>
      <c r="BL259" s="332"/>
      <c r="BM259" s="332"/>
      <c r="BN259" s="332"/>
      <c r="BO259" s="332"/>
      <c r="BP259" s="332"/>
      <c r="BQ259" s="332"/>
      <c r="BR259" s="332"/>
      <c r="BS259" s="332"/>
      <c r="BT259" s="332"/>
      <c r="BU259" s="332"/>
      <c r="BV259" s="332"/>
      <c r="BW259" s="332"/>
      <c r="BX259" s="332"/>
      <c r="BY259" s="332"/>
      <c r="BZ259" s="333"/>
    </row>
    <row r="260" spans="1:115" ht="14.25" customHeight="1">
      <c r="B260" s="331"/>
      <c r="C260" s="332"/>
      <c r="D260" s="332"/>
      <c r="E260" s="332"/>
      <c r="F260" s="332"/>
      <c r="G260" s="332"/>
      <c r="H260" s="332"/>
      <c r="I260" s="332"/>
      <c r="J260" s="332"/>
      <c r="K260" s="332"/>
      <c r="L260" s="332"/>
      <c r="M260" s="332"/>
      <c r="N260" s="332"/>
      <c r="O260" s="332"/>
      <c r="P260" s="332"/>
      <c r="Q260" s="332"/>
      <c r="R260" s="332"/>
      <c r="S260" s="332"/>
      <c r="T260" s="332"/>
      <c r="U260" s="332"/>
      <c r="V260" s="332"/>
      <c r="W260" s="332"/>
      <c r="X260" s="332"/>
      <c r="Y260" s="332"/>
      <c r="Z260" s="332"/>
      <c r="AA260" s="332"/>
      <c r="AB260" s="332"/>
      <c r="AC260" s="332"/>
      <c r="AD260" s="332"/>
      <c r="AE260" s="332"/>
      <c r="AF260" s="332"/>
      <c r="AG260" s="332"/>
      <c r="AH260" s="332"/>
      <c r="AI260" s="332"/>
      <c r="AJ260" s="332"/>
      <c r="AK260" s="332"/>
      <c r="AL260" s="332"/>
      <c r="AM260" s="332"/>
      <c r="AN260" s="332"/>
      <c r="AO260" s="332"/>
      <c r="AP260" s="332"/>
      <c r="AQ260" s="332"/>
      <c r="AR260" s="332"/>
      <c r="AS260" s="332"/>
      <c r="AT260" s="332"/>
      <c r="AU260" s="332"/>
      <c r="AV260" s="332"/>
      <c r="AW260" s="332"/>
      <c r="AX260" s="332"/>
      <c r="AY260" s="332"/>
      <c r="AZ260" s="332"/>
      <c r="BA260" s="332"/>
      <c r="BB260" s="332"/>
      <c r="BC260" s="332"/>
      <c r="BD260" s="332"/>
      <c r="BE260" s="332"/>
      <c r="BF260" s="332"/>
      <c r="BG260" s="332"/>
      <c r="BH260" s="332"/>
      <c r="BI260" s="332"/>
      <c r="BJ260" s="332"/>
      <c r="BK260" s="332"/>
      <c r="BL260" s="332"/>
      <c r="BM260" s="332"/>
      <c r="BN260" s="332"/>
      <c r="BO260" s="332"/>
      <c r="BP260" s="332"/>
      <c r="BQ260" s="332"/>
      <c r="BR260" s="332"/>
      <c r="BS260" s="332"/>
      <c r="BT260" s="332"/>
      <c r="BU260" s="332"/>
      <c r="BV260" s="332"/>
      <c r="BW260" s="332"/>
      <c r="BX260" s="332"/>
      <c r="BY260" s="332"/>
      <c r="BZ260" s="333"/>
    </row>
    <row r="261" spans="1:115" ht="19.5" thickBot="1">
      <c r="B261" s="331"/>
      <c r="C261" s="332"/>
      <c r="D261" s="332"/>
      <c r="E261" s="332"/>
      <c r="F261" s="332"/>
      <c r="G261" s="332"/>
      <c r="H261" s="332"/>
      <c r="I261" s="332"/>
      <c r="J261" s="332"/>
      <c r="K261" s="332"/>
      <c r="L261" s="332"/>
      <c r="M261" s="332"/>
      <c r="N261" s="332"/>
      <c r="O261" s="332"/>
      <c r="P261" s="332"/>
      <c r="Q261" s="332"/>
      <c r="R261" s="332"/>
      <c r="S261" s="332"/>
      <c r="T261" s="332"/>
      <c r="U261" s="332"/>
      <c r="V261" s="332"/>
      <c r="W261" s="332"/>
      <c r="X261" s="332"/>
      <c r="Y261" s="332"/>
      <c r="Z261" s="332"/>
      <c r="AA261" s="332"/>
      <c r="AB261" s="332"/>
      <c r="AC261" s="332"/>
      <c r="AD261" s="332"/>
      <c r="AE261" s="332"/>
      <c r="AF261" s="332"/>
      <c r="AG261" s="332"/>
      <c r="AH261" s="332"/>
      <c r="AI261" s="332"/>
      <c r="AJ261" s="332"/>
      <c r="AK261" s="332"/>
      <c r="AL261" s="332"/>
      <c r="AM261" s="332"/>
      <c r="AN261" s="332"/>
      <c r="AO261" s="332"/>
      <c r="AP261" s="332"/>
      <c r="AQ261" s="332"/>
      <c r="AR261" s="332"/>
      <c r="AS261" s="332"/>
      <c r="AT261" s="332"/>
      <c r="AU261" s="332"/>
      <c r="AV261" s="332"/>
      <c r="AW261" s="332"/>
      <c r="AX261" s="332"/>
      <c r="AY261" s="332"/>
      <c r="AZ261" s="332"/>
      <c r="BA261" s="332"/>
      <c r="BB261" s="332"/>
      <c r="BC261" s="332"/>
      <c r="BD261" s="332"/>
      <c r="BE261" s="332"/>
      <c r="BF261" s="332"/>
      <c r="BG261" s="332"/>
      <c r="BH261" s="332"/>
      <c r="BI261" s="332"/>
      <c r="BJ261" s="332"/>
      <c r="BK261" s="332"/>
      <c r="BL261" s="332"/>
      <c r="BM261" s="332"/>
      <c r="BN261" s="332"/>
      <c r="BO261" s="332"/>
      <c r="BP261" s="332"/>
      <c r="BQ261" s="332"/>
      <c r="BR261" s="332"/>
      <c r="BS261" s="332"/>
      <c r="BT261" s="332"/>
      <c r="BU261" s="332"/>
      <c r="BV261" s="332"/>
      <c r="BW261" s="332"/>
      <c r="BX261" s="332"/>
      <c r="BY261" s="332"/>
      <c r="BZ261" s="333"/>
    </row>
    <row r="262" spans="1:115" ht="19.5" thickBot="1">
      <c r="B262" s="339" t="s">
        <v>9</v>
      </c>
      <c r="C262" s="340"/>
      <c r="D262" s="340"/>
      <c r="E262" s="340"/>
      <c r="F262" s="340"/>
      <c r="G262" s="340"/>
      <c r="H262" s="340"/>
      <c r="I262" s="340"/>
      <c r="J262" s="340"/>
      <c r="K262" s="340"/>
      <c r="L262" s="340"/>
      <c r="M262" s="340"/>
      <c r="N262" s="340"/>
      <c r="O262" s="340"/>
      <c r="P262" s="340"/>
      <c r="Q262" s="340"/>
      <c r="R262" s="340"/>
      <c r="S262" s="340"/>
      <c r="T262" s="340"/>
      <c r="U262" s="340"/>
      <c r="V262" s="340"/>
      <c r="W262" s="340"/>
      <c r="X262" s="340"/>
      <c r="Y262" s="340"/>
      <c r="Z262" s="340"/>
      <c r="AA262" s="340"/>
      <c r="AB262" s="340"/>
      <c r="AC262" s="340"/>
      <c r="AD262" s="340"/>
      <c r="AE262" s="340"/>
      <c r="AF262" s="340"/>
      <c r="AG262" s="340"/>
      <c r="AH262" s="340"/>
      <c r="AI262" s="340"/>
      <c r="AJ262" s="340"/>
      <c r="AK262" s="340"/>
      <c r="AL262" s="340"/>
      <c r="AM262" s="340"/>
      <c r="AN262" s="340"/>
      <c r="AO262" s="340"/>
      <c r="AP262" s="340"/>
      <c r="AQ262" s="340"/>
      <c r="AR262" s="340"/>
      <c r="AS262" s="340"/>
      <c r="AT262" s="340"/>
      <c r="AU262" s="340"/>
      <c r="AV262" s="340"/>
      <c r="AW262" s="340"/>
      <c r="AX262" s="340"/>
      <c r="AY262" s="340"/>
      <c r="AZ262" s="340"/>
      <c r="BA262" s="340"/>
      <c r="BB262" s="340"/>
      <c r="BC262" s="340"/>
      <c r="BD262" s="340"/>
      <c r="BE262" s="340"/>
      <c r="BF262" s="340"/>
      <c r="BG262" s="340"/>
      <c r="BH262" s="340"/>
      <c r="BI262" s="340"/>
      <c r="BJ262" s="340"/>
      <c r="BK262" s="340"/>
      <c r="BL262" s="340"/>
      <c r="BM262" s="340"/>
      <c r="BN262" s="340"/>
      <c r="BO262" s="340"/>
      <c r="BP262" s="340"/>
      <c r="BQ262" s="340"/>
      <c r="BR262" s="340"/>
      <c r="BS262" s="340"/>
      <c r="BT262" s="340"/>
      <c r="BU262" s="340"/>
      <c r="BV262" s="340"/>
      <c r="BW262" s="340"/>
      <c r="BX262" s="340"/>
      <c r="BY262" s="340"/>
      <c r="BZ262" s="341"/>
      <c r="CB262" s="84"/>
      <c r="CC262" s="84"/>
      <c r="CD262" s="84"/>
      <c r="CE262" s="84"/>
      <c r="CF262" s="84"/>
      <c r="CG262" s="84"/>
      <c r="CH262" s="84"/>
      <c r="CI262" s="84"/>
      <c r="CJ262" s="84"/>
      <c r="CK262" s="84"/>
      <c r="CL262" s="84"/>
      <c r="CM262" s="84"/>
      <c r="CN262" s="84"/>
      <c r="CO262" s="84"/>
      <c r="CP262" s="84"/>
      <c r="CQ262" s="84"/>
      <c r="CR262" s="84"/>
      <c r="CS262" s="84"/>
      <c r="CT262" s="84"/>
      <c r="CU262" s="84"/>
      <c r="CV262" s="84"/>
      <c r="CW262" s="84"/>
      <c r="CX262" s="84"/>
      <c r="CY262" s="84"/>
      <c r="CZ262" s="84"/>
      <c r="DA262" s="84"/>
      <c r="DB262" s="84"/>
      <c r="DC262" s="84"/>
      <c r="DD262" s="84"/>
      <c r="DE262" s="84"/>
      <c r="DF262" s="84"/>
      <c r="DG262" s="84"/>
      <c r="DH262" s="84"/>
      <c r="DI262" s="84"/>
      <c r="DJ262" s="84"/>
      <c r="DK262" s="84"/>
    </row>
    <row r="263" spans="1:115">
      <c r="B263" s="517" t="s">
        <v>251</v>
      </c>
      <c r="C263" s="518"/>
      <c r="D263" s="518"/>
      <c r="E263" s="518"/>
      <c r="F263" s="518"/>
      <c r="G263" s="518"/>
      <c r="H263" s="518"/>
      <c r="I263" s="518"/>
      <c r="J263" s="518"/>
      <c r="K263" s="518"/>
      <c r="L263" s="518"/>
      <c r="M263" s="518"/>
      <c r="N263" s="518"/>
      <c r="O263" s="518"/>
      <c r="P263" s="518"/>
      <c r="Q263" s="518"/>
      <c r="R263" s="518"/>
      <c r="S263" s="518"/>
      <c r="T263" s="518"/>
      <c r="U263" s="518"/>
      <c r="V263" s="518"/>
      <c r="W263" s="518"/>
      <c r="X263" s="518"/>
      <c r="Y263" s="518"/>
      <c r="Z263" s="518"/>
      <c r="AA263" s="518"/>
      <c r="AB263" s="518"/>
      <c r="AC263" s="518"/>
      <c r="AD263" s="518"/>
      <c r="AE263" s="518"/>
      <c r="AF263" s="518"/>
      <c r="AG263" s="518"/>
      <c r="AH263" s="518"/>
      <c r="AI263" s="518"/>
      <c r="AJ263" s="518"/>
      <c r="AK263" s="518"/>
      <c r="AL263" s="518"/>
      <c r="AM263" s="518"/>
      <c r="AN263" s="518"/>
      <c r="AO263" s="518"/>
      <c r="AP263" s="518"/>
      <c r="AQ263" s="518"/>
      <c r="AR263" s="518"/>
      <c r="AS263" s="518"/>
      <c r="AT263" s="518"/>
      <c r="AU263" s="518"/>
      <c r="AV263" s="518"/>
      <c r="AW263" s="518"/>
      <c r="AX263" s="518"/>
      <c r="AY263" s="518"/>
      <c r="AZ263" s="518"/>
      <c r="BA263" s="518"/>
      <c r="BB263" s="518"/>
      <c r="BC263" s="518"/>
      <c r="BD263" s="518"/>
      <c r="BE263" s="518"/>
      <c r="BF263" s="518"/>
      <c r="BG263" s="518"/>
      <c r="BH263" s="518"/>
      <c r="BI263" s="518"/>
      <c r="BJ263" s="518"/>
      <c r="BK263" s="518"/>
      <c r="BL263" s="518"/>
      <c r="BM263" s="518"/>
      <c r="BN263" s="518"/>
      <c r="BO263" s="518"/>
      <c r="BP263" s="518"/>
      <c r="BQ263" s="518"/>
      <c r="BR263" s="518"/>
      <c r="BS263" s="518"/>
      <c r="BT263" s="518"/>
      <c r="BU263" s="518"/>
      <c r="BV263" s="518"/>
      <c r="BW263" s="518"/>
      <c r="BX263" s="518"/>
      <c r="BY263" s="518"/>
      <c r="BZ263" s="519"/>
      <c r="CB263" s="84"/>
      <c r="CC263" s="84"/>
      <c r="CD263" s="84"/>
      <c r="CE263" s="84"/>
      <c r="CF263" s="84"/>
      <c r="CG263" s="84"/>
      <c r="CH263" s="84"/>
      <c r="CI263" s="84"/>
      <c r="CJ263" s="84"/>
      <c r="CK263" s="84"/>
      <c r="CL263" s="84"/>
      <c r="CM263" s="84"/>
      <c r="CN263" s="84"/>
      <c r="CO263" s="84"/>
      <c r="CP263" s="84"/>
      <c r="CQ263" s="84"/>
      <c r="CR263" s="84"/>
      <c r="CS263" s="84"/>
      <c r="CT263" s="84"/>
      <c r="CU263" s="84"/>
      <c r="CV263" s="84"/>
      <c r="CW263" s="84"/>
      <c r="CX263" s="84"/>
      <c r="CY263" s="84"/>
      <c r="CZ263" s="84"/>
      <c r="DA263" s="84"/>
      <c r="DB263" s="84"/>
      <c r="DC263" s="84"/>
      <c r="DD263" s="84"/>
      <c r="DE263" s="84"/>
      <c r="DF263" s="84"/>
      <c r="DG263" s="84"/>
      <c r="DH263" s="84"/>
      <c r="DI263" s="84"/>
      <c r="DJ263" s="84"/>
      <c r="DK263" s="84"/>
    </row>
    <row r="264" spans="1:115">
      <c r="B264" s="493"/>
      <c r="C264" s="494"/>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c r="AA264" s="494"/>
      <c r="AB264" s="494"/>
      <c r="AC264" s="494"/>
      <c r="AD264" s="494"/>
      <c r="AE264" s="494"/>
      <c r="AF264" s="494"/>
      <c r="AG264" s="494"/>
      <c r="AH264" s="494"/>
      <c r="AI264" s="494"/>
      <c r="AJ264" s="494"/>
      <c r="AK264" s="494"/>
      <c r="AL264" s="494"/>
      <c r="AM264" s="494"/>
      <c r="AN264" s="494"/>
      <c r="AO264" s="494"/>
      <c r="AP264" s="494"/>
      <c r="AQ264" s="494"/>
      <c r="AR264" s="494"/>
      <c r="AS264" s="494"/>
      <c r="AT264" s="494"/>
      <c r="AU264" s="494"/>
      <c r="AV264" s="494"/>
      <c r="AW264" s="494"/>
      <c r="AX264" s="494"/>
      <c r="AY264" s="494"/>
      <c r="AZ264" s="494"/>
      <c r="BA264" s="494"/>
      <c r="BB264" s="494"/>
      <c r="BC264" s="494"/>
      <c r="BD264" s="494"/>
      <c r="BE264" s="494"/>
      <c r="BF264" s="494"/>
      <c r="BG264" s="494"/>
      <c r="BH264" s="494"/>
      <c r="BI264" s="494"/>
      <c r="BJ264" s="494"/>
      <c r="BK264" s="494"/>
      <c r="BL264" s="494"/>
      <c r="BM264" s="494"/>
      <c r="BN264" s="494"/>
      <c r="BO264" s="494"/>
      <c r="BP264" s="494"/>
      <c r="BQ264" s="494"/>
      <c r="BR264" s="494"/>
      <c r="BS264" s="494"/>
      <c r="BT264" s="494"/>
      <c r="BU264" s="494"/>
      <c r="BV264" s="494"/>
      <c r="BW264" s="494"/>
      <c r="BX264" s="494"/>
      <c r="BY264" s="494"/>
      <c r="BZ264" s="495"/>
      <c r="CB264" s="84"/>
      <c r="CC264" s="84"/>
      <c r="CD264" s="84"/>
      <c r="CE264" s="84"/>
      <c r="CF264" s="84"/>
      <c r="CG264" s="84"/>
      <c r="CH264" s="84"/>
      <c r="CI264" s="84"/>
      <c r="CJ264" s="84"/>
      <c r="CK264" s="84"/>
      <c r="CL264" s="84"/>
      <c r="CM264" s="84"/>
      <c r="CN264" s="84"/>
      <c r="CO264" s="84"/>
      <c r="CP264" s="84"/>
      <c r="CQ264" s="84"/>
      <c r="CR264" s="84"/>
      <c r="CS264" s="84"/>
      <c r="CT264" s="84"/>
      <c r="CU264" s="84"/>
      <c r="CV264" s="84"/>
      <c r="CW264" s="84"/>
      <c r="CX264" s="84"/>
      <c r="CY264" s="84"/>
      <c r="CZ264" s="84"/>
      <c r="DA264" s="84"/>
      <c r="DB264" s="84"/>
      <c r="DC264" s="84"/>
      <c r="DD264" s="84"/>
      <c r="DE264" s="84"/>
      <c r="DF264" s="84"/>
      <c r="DG264" s="84"/>
      <c r="DH264" s="84"/>
      <c r="DI264" s="84"/>
      <c r="DJ264" s="84"/>
      <c r="DK264" s="84"/>
    </row>
    <row r="265" spans="1:115" ht="19.5" thickBot="1">
      <c r="B265" s="496"/>
      <c r="C265" s="497"/>
      <c r="D265" s="497"/>
      <c r="E265" s="497"/>
      <c r="F265" s="497"/>
      <c r="G265" s="497"/>
      <c r="H265" s="497"/>
      <c r="I265" s="497"/>
      <c r="J265" s="497"/>
      <c r="K265" s="497"/>
      <c r="L265" s="497"/>
      <c r="M265" s="497"/>
      <c r="N265" s="497"/>
      <c r="O265" s="497"/>
      <c r="P265" s="497"/>
      <c r="Q265" s="497"/>
      <c r="R265" s="497"/>
      <c r="S265" s="497"/>
      <c r="T265" s="497"/>
      <c r="U265" s="497"/>
      <c r="V265" s="497"/>
      <c r="W265" s="497"/>
      <c r="X265" s="497"/>
      <c r="Y265" s="497"/>
      <c r="Z265" s="497"/>
      <c r="AA265" s="497"/>
      <c r="AB265" s="497"/>
      <c r="AC265" s="497"/>
      <c r="AD265" s="497"/>
      <c r="AE265" s="497"/>
      <c r="AF265" s="497"/>
      <c r="AG265" s="497"/>
      <c r="AH265" s="497"/>
      <c r="AI265" s="497"/>
      <c r="AJ265" s="497"/>
      <c r="AK265" s="497"/>
      <c r="AL265" s="497"/>
      <c r="AM265" s="497"/>
      <c r="AN265" s="497"/>
      <c r="AO265" s="497"/>
      <c r="AP265" s="497"/>
      <c r="AQ265" s="497"/>
      <c r="AR265" s="497"/>
      <c r="AS265" s="497"/>
      <c r="AT265" s="497"/>
      <c r="AU265" s="497"/>
      <c r="AV265" s="497"/>
      <c r="AW265" s="497"/>
      <c r="AX265" s="497"/>
      <c r="AY265" s="497"/>
      <c r="AZ265" s="497"/>
      <c r="BA265" s="497"/>
      <c r="BB265" s="497"/>
      <c r="BC265" s="497"/>
      <c r="BD265" s="497"/>
      <c r="BE265" s="497"/>
      <c r="BF265" s="497"/>
      <c r="BG265" s="497"/>
      <c r="BH265" s="497"/>
      <c r="BI265" s="497"/>
      <c r="BJ265" s="497"/>
      <c r="BK265" s="497"/>
      <c r="BL265" s="497"/>
      <c r="BM265" s="497"/>
      <c r="BN265" s="497"/>
      <c r="BO265" s="497"/>
      <c r="BP265" s="497"/>
      <c r="BQ265" s="497"/>
      <c r="BR265" s="497"/>
      <c r="BS265" s="497"/>
      <c r="BT265" s="497"/>
      <c r="BU265" s="497"/>
      <c r="BV265" s="497"/>
      <c r="BW265" s="497"/>
      <c r="BX265" s="497"/>
      <c r="BY265" s="497"/>
      <c r="BZ265" s="498"/>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81"/>
      <c r="DH265" s="81"/>
      <c r="DI265" s="81"/>
      <c r="DJ265" s="81"/>
      <c r="DK265" s="81"/>
    </row>
    <row r="266" spans="1:115">
      <c r="B266" s="160"/>
      <c r="C266" s="252" t="s">
        <v>10</v>
      </c>
      <c r="D266" s="252"/>
      <c r="E266" s="252"/>
      <c r="F266" s="252"/>
      <c r="G266" s="252"/>
      <c r="H266" s="252"/>
      <c r="I266" s="252"/>
      <c r="J266" s="252"/>
      <c r="K266" s="252"/>
      <c r="L266" s="252"/>
      <c r="M266" s="252"/>
      <c r="N266" s="252"/>
      <c r="O266" s="252"/>
      <c r="P266" s="252"/>
      <c r="Q266" s="252"/>
      <c r="R266" s="252"/>
      <c r="S266" s="252"/>
      <c r="T266" s="252"/>
      <c r="U266" s="252"/>
      <c r="V266" s="252"/>
      <c r="W266" s="252"/>
      <c r="X266" s="252"/>
      <c r="Y266" s="252"/>
      <c r="Z266" s="252"/>
      <c r="AA266" s="252"/>
      <c r="AB266" s="252"/>
      <c r="AC266" s="252"/>
      <c r="AD266" s="252"/>
      <c r="AE266" s="252"/>
      <c r="AF266" s="252"/>
      <c r="AG266" s="252"/>
      <c r="AH266" s="252"/>
      <c r="AI266" s="252"/>
      <c r="AJ266" s="252"/>
      <c r="AK266" s="252"/>
      <c r="AL266" s="252"/>
      <c r="AM266" s="252"/>
      <c r="AN266" s="252"/>
      <c r="AO266" s="252"/>
      <c r="AP266" s="252"/>
      <c r="AQ266" s="252"/>
      <c r="AR266" s="252"/>
      <c r="AS266" s="252"/>
      <c r="AT266" s="252"/>
      <c r="AU266" s="252"/>
      <c r="AV266" s="252"/>
      <c r="AW266" s="252"/>
      <c r="AX266" s="252"/>
      <c r="AY266" s="252"/>
      <c r="AZ266" s="252"/>
      <c r="BA266" s="252"/>
      <c r="BB266" s="252"/>
      <c r="BC266" s="252"/>
      <c r="BD266" s="252"/>
      <c r="BE266" s="252"/>
      <c r="BF266" s="252"/>
      <c r="BG266" s="252"/>
      <c r="BH266" s="252"/>
      <c r="BI266" s="252"/>
      <c r="BJ266" s="252"/>
      <c r="BK266" s="252"/>
      <c r="BL266" s="160"/>
      <c r="BM266" s="160"/>
      <c r="BN266" s="160"/>
      <c r="BO266" s="160"/>
      <c r="BP266" s="160"/>
      <c r="BQ266" s="160"/>
      <c r="BR266" s="160"/>
      <c r="BS266" s="160"/>
      <c r="BT266" s="160"/>
      <c r="BU266" s="160"/>
      <c r="BV266" s="160"/>
      <c r="BW266" s="160"/>
      <c r="BX266" s="160"/>
      <c r="BY266" s="160"/>
      <c r="BZ266" s="285"/>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81"/>
      <c r="DH266" s="81"/>
      <c r="DI266" s="81"/>
      <c r="DJ266" s="81"/>
      <c r="DK266" s="81"/>
    </row>
    <row r="267" spans="1:115">
      <c r="B267" s="132"/>
      <c r="C267" s="123" t="s">
        <v>11</v>
      </c>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123"/>
      <c r="AE267" s="123"/>
      <c r="AF267" s="123"/>
      <c r="AG267" s="123"/>
      <c r="AH267" s="123"/>
      <c r="AI267" s="123"/>
      <c r="AJ267" s="123"/>
      <c r="AK267" s="123"/>
      <c r="AL267" s="123"/>
      <c r="AM267" s="123"/>
      <c r="AN267" s="123"/>
      <c r="AO267" s="123"/>
      <c r="AP267" s="123"/>
      <c r="AQ267" s="123"/>
      <c r="AR267" s="123"/>
      <c r="AS267" s="123"/>
      <c r="AT267" s="123"/>
      <c r="AU267" s="123"/>
      <c r="AV267" s="123"/>
      <c r="AW267" s="123"/>
      <c r="AX267" s="123"/>
      <c r="AY267" s="123"/>
      <c r="AZ267" s="123"/>
      <c r="BA267" s="123"/>
      <c r="BB267" s="123"/>
      <c r="BC267" s="123"/>
      <c r="BD267" s="123"/>
      <c r="BE267" s="123"/>
      <c r="BF267" s="123"/>
      <c r="BG267" s="123"/>
      <c r="BH267" s="123"/>
      <c r="BI267" s="123"/>
      <c r="BJ267" s="123"/>
      <c r="BK267" s="123"/>
      <c r="BL267" s="132"/>
      <c r="BM267" s="132"/>
      <c r="BN267" s="132"/>
      <c r="BO267" s="132"/>
      <c r="BP267" s="132"/>
      <c r="BQ267" s="132"/>
      <c r="BR267" s="132"/>
      <c r="BS267" s="132"/>
      <c r="BT267" s="132"/>
      <c r="BU267" s="132"/>
      <c r="BV267" s="132"/>
      <c r="BW267" s="132"/>
      <c r="BX267" s="132"/>
      <c r="BY267" s="132"/>
      <c r="BZ267" s="132"/>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1"/>
      <c r="DJ267" s="81"/>
      <c r="DK267" s="81"/>
    </row>
    <row r="268" spans="1:115">
      <c r="CB268" s="77"/>
      <c r="CC268" s="77"/>
      <c r="CD268" s="77"/>
      <c r="CE268" s="77"/>
      <c r="CF268" s="77"/>
      <c r="CG268" s="77"/>
      <c r="CH268" s="77"/>
      <c r="CI268" s="77"/>
      <c r="CJ268" s="77"/>
      <c r="CK268" s="77"/>
      <c r="CL268" s="77"/>
      <c r="CM268" s="77"/>
      <c r="CN268" s="77"/>
      <c r="CO268" s="77"/>
      <c r="CP268" s="77"/>
      <c r="CQ268" s="77"/>
      <c r="CR268" s="77"/>
      <c r="CS268" s="77"/>
      <c r="CT268" s="77"/>
      <c r="CU268" s="77"/>
      <c r="CV268" s="77"/>
      <c r="CW268" s="77"/>
      <c r="CX268" s="77"/>
      <c r="CY268" s="77"/>
      <c r="CZ268" s="77"/>
      <c r="DA268" s="77"/>
      <c r="DB268" s="77"/>
      <c r="DC268" s="77"/>
      <c r="DD268" s="77"/>
      <c r="DE268" s="77"/>
      <c r="DF268" s="77"/>
      <c r="DG268" s="77"/>
      <c r="DH268" s="77"/>
      <c r="DI268" s="77"/>
      <c r="DJ268" s="77"/>
      <c r="DK268" s="77"/>
    </row>
    <row r="269" spans="1:115">
      <c r="CB269" s="77"/>
      <c r="CC269" s="77"/>
      <c r="CD269" s="77"/>
      <c r="CE269" s="77"/>
      <c r="CF269" s="77"/>
      <c r="CG269" s="77"/>
      <c r="CH269" s="77"/>
      <c r="CI269" s="77"/>
      <c r="CJ269" s="77"/>
      <c r="CK269" s="77"/>
      <c r="CL269" s="77"/>
      <c r="CM269" s="77"/>
      <c r="CN269" s="77"/>
      <c r="CO269" s="77"/>
      <c r="CP269" s="77"/>
      <c r="CQ269" s="77"/>
      <c r="CR269" s="77"/>
      <c r="CS269" s="77"/>
      <c r="CT269" s="77"/>
      <c r="CU269" s="77"/>
      <c r="CV269" s="77"/>
      <c r="CW269" s="77"/>
      <c r="CX269" s="77"/>
      <c r="CY269" s="77"/>
      <c r="CZ269" s="77"/>
      <c r="DA269" s="77"/>
      <c r="DB269" s="77"/>
      <c r="DC269" s="77"/>
      <c r="DD269" s="77"/>
      <c r="DE269" s="77"/>
      <c r="DF269" s="77"/>
      <c r="DG269" s="77"/>
      <c r="DH269" s="77"/>
      <c r="DI269" s="77"/>
      <c r="DJ269" s="77"/>
      <c r="DK269" s="77"/>
    </row>
    <row r="270" spans="1:115" ht="17.25" customHeight="1">
      <c r="CB270" s="80"/>
      <c r="CC270" s="80"/>
      <c r="CD270" s="80"/>
      <c r="CE270" s="80"/>
      <c r="CF270" s="80"/>
      <c r="CG270" s="80"/>
      <c r="CH270" s="80"/>
      <c r="CI270" s="80"/>
      <c r="CJ270" s="80"/>
      <c r="CK270" s="80"/>
      <c r="CL270" s="80"/>
      <c r="CM270" s="80"/>
      <c r="CN270" s="80"/>
      <c r="CO270" s="80"/>
      <c r="CP270" s="80"/>
      <c r="CQ270" s="80"/>
      <c r="CR270" s="80"/>
      <c r="CS270" s="80"/>
      <c r="CT270" s="80"/>
      <c r="CU270" s="80"/>
      <c r="CV270" s="80"/>
      <c r="CW270" s="80"/>
      <c r="CX270" s="80"/>
      <c r="CY270" s="80"/>
      <c r="CZ270" s="80"/>
      <c r="DA270" s="80"/>
      <c r="DB270" s="80"/>
      <c r="DC270" s="80"/>
      <c r="DD270" s="80"/>
      <c r="DE270" s="80"/>
      <c r="DF270" s="80"/>
      <c r="DG270" s="80"/>
      <c r="DH270" s="80"/>
      <c r="DI270" s="80"/>
      <c r="DJ270" s="80"/>
      <c r="DK270" s="80"/>
    </row>
    <row r="271" spans="1:115" ht="17.25" customHeight="1">
      <c r="CB271" s="80"/>
      <c r="CC271" s="80"/>
      <c r="CD271" s="80"/>
      <c r="CE271" s="80"/>
      <c r="CF271" s="80"/>
      <c r="CG271" s="80"/>
      <c r="CH271" s="80"/>
      <c r="CI271" s="80"/>
      <c r="CJ271" s="80"/>
      <c r="CK271" s="80"/>
      <c r="CL271" s="80"/>
      <c r="CM271" s="80"/>
      <c r="CN271" s="80"/>
      <c r="CO271" s="80"/>
      <c r="CP271" s="80"/>
      <c r="CQ271" s="80"/>
      <c r="CR271" s="80"/>
      <c r="CS271" s="80"/>
      <c r="CT271" s="80"/>
      <c r="CU271" s="80"/>
      <c r="CV271" s="80"/>
      <c r="CW271" s="80"/>
      <c r="CX271" s="80"/>
      <c r="CY271" s="80"/>
      <c r="CZ271" s="80"/>
      <c r="DA271" s="80"/>
      <c r="DB271" s="80"/>
      <c r="DC271" s="80"/>
      <c r="DD271" s="80"/>
      <c r="DE271" s="80"/>
      <c r="DF271" s="80"/>
      <c r="DG271" s="80"/>
      <c r="DH271" s="80"/>
      <c r="DI271" s="80"/>
      <c r="DJ271" s="80"/>
      <c r="DK271" s="80"/>
    </row>
    <row r="272" spans="1:115">
      <c r="CB272" s="80"/>
      <c r="CC272" s="80"/>
      <c r="CD272" s="80"/>
      <c r="CE272" s="80"/>
      <c r="CF272" s="80"/>
      <c r="CG272" s="80"/>
      <c r="CH272" s="80"/>
      <c r="CI272" s="80"/>
      <c r="CJ272" s="80"/>
      <c r="CK272" s="80"/>
      <c r="CL272" s="80"/>
      <c r="CM272" s="80"/>
      <c r="CN272" s="80"/>
      <c r="CO272" s="80"/>
      <c r="CP272" s="80"/>
      <c r="CQ272" s="80"/>
      <c r="CR272" s="80"/>
      <c r="CS272" s="80"/>
      <c r="CT272" s="80"/>
      <c r="CU272" s="80"/>
      <c r="CV272" s="80"/>
      <c r="CW272" s="80"/>
      <c r="CX272" s="80"/>
      <c r="CY272" s="80"/>
      <c r="CZ272" s="80"/>
      <c r="DA272" s="80"/>
      <c r="DB272" s="80"/>
      <c r="DC272" s="80"/>
      <c r="DD272" s="80"/>
      <c r="DE272" s="80"/>
      <c r="DF272" s="80"/>
      <c r="DG272" s="80"/>
      <c r="DH272" s="80"/>
      <c r="DI272" s="80"/>
      <c r="DJ272" s="80"/>
      <c r="DK272" s="80"/>
    </row>
    <row r="273" spans="80:115" ht="17.25" customHeight="1">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8"/>
      <c r="DJ273" s="78"/>
      <c r="DK273" s="78"/>
    </row>
    <row r="274" spans="80:115" ht="17.25" customHeight="1">
      <c r="CB274" s="78"/>
      <c r="CC274" s="78"/>
      <c r="CD274" s="78"/>
      <c r="CE274" s="78"/>
      <c r="CF274" s="78"/>
      <c r="CG274" s="78"/>
      <c r="CH274" s="78"/>
      <c r="CI274" s="78"/>
      <c r="CJ274" s="78"/>
      <c r="CK274" s="78"/>
      <c r="CL274" s="78"/>
      <c r="CM274" s="78"/>
      <c r="CN274" s="78"/>
      <c r="CO274" s="78"/>
      <c r="CP274" s="78"/>
      <c r="CQ274" s="78"/>
      <c r="CR274" s="78"/>
      <c r="CS274" s="78"/>
      <c r="CT274" s="78"/>
      <c r="CU274" s="78"/>
      <c r="CV274" s="78"/>
      <c r="CW274" s="78"/>
      <c r="CX274" s="78"/>
      <c r="CY274" s="78"/>
      <c r="CZ274" s="78"/>
      <c r="DA274" s="78"/>
      <c r="DB274" s="78"/>
      <c r="DC274" s="78"/>
      <c r="DD274" s="78"/>
      <c r="DE274" s="78"/>
      <c r="DF274" s="78"/>
      <c r="DG274" s="78"/>
      <c r="DH274" s="78"/>
      <c r="DI274" s="78"/>
      <c r="DJ274" s="78"/>
      <c r="DK274" s="78"/>
    </row>
    <row r="275" spans="80:115" ht="17.25" customHeight="1"/>
    <row r="276" spans="80:115" ht="17.25" customHeight="1"/>
    <row r="277" spans="80:115" ht="17.25" customHeight="1"/>
    <row r="278" spans="80:115" ht="17.25" customHeight="1"/>
    <row r="279" spans="80:115" ht="17.25" customHeight="1"/>
  </sheetData>
  <sheetProtection algorithmName="SHA-512" hashValue="aIhgAOXHJfwQ+k3eze/1VYwX9B1fQ2z3CKAbPkSSbaqZ3tpSiaBWLtyeIufR06+OY33G4zHIYjt8a6F34A7v8A==" saltValue="QLBiPnT/Gk1F/51+lE6gng==" spinCount="100000" sheet="1" selectLockedCells="1"/>
  <mergeCells count="326">
    <mergeCell ref="AO126:AQ126"/>
    <mergeCell ref="D155:AD155"/>
    <mergeCell ref="D156:AD156"/>
    <mergeCell ref="E135:AO135"/>
    <mergeCell ref="D159:AD159"/>
    <mergeCell ref="D160:AD160"/>
    <mergeCell ref="D161:AD161"/>
    <mergeCell ref="D162:AD162"/>
    <mergeCell ref="AE155:AO155"/>
    <mergeCell ref="AE156:AO156"/>
    <mergeCell ref="AE151:AO151"/>
    <mergeCell ref="AE152:AO152"/>
    <mergeCell ref="AE153:AO153"/>
    <mergeCell ref="AE154:AO154"/>
    <mergeCell ref="AE159:AO159"/>
    <mergeCell ref="AE160:AO160"/>
    <mergeCell ref="AE161:AO161"/>
    <mergeCell ref="AE162:AO162"/>
    <mergeCell ref="L54:BO54"/>
    <mergeCell ref="O55:BY55"/>
    <mergeCell ref="O56:BY56"/>
    <mergeCell ref="O59:BY59"/>
    <mergeCell ref="O60:BY60"/>
    <mergeCell ref="O61:BY61"/>
    <mergeCell ref="E101:Y101"/>
    <mergeCell ref="AO101:BX101"/>
    <mergeCell ref="B84:BZ99"/>
    <mergeCell ref="L58:BO58"/>
    <mergeCell ref="E102:Y102"/>
    <mergeCell ref="E103:Y103"/>
    <mergeCell ref="E104:Y104"/>
    <mergeCell ref="Z101:AN101"/>
    <mergeCell ref="Z102:AK102"/>
    <mergeCell ref="AL102:AN102"/>
    <mergeCell ref="Z103:AK103"/>
    <mergeCell ref="AL103:AN103"/>
    <mergeCell ref="Z104:AK104"/>
    <mergeCell ref="AL104:AN104"/>
    <mergeCell ref="AO102:BX102"/>
    <mergeCell ref="F126:AG126"/>
    <mergeCell ref="AH126:AN126"/>
    <mergeCell ref="DI103:DJ103"/>
    <mergeCell ref="DI104:DJ104"/>
    <mergeCell ref="CD103:CE103"/>
    <mergeCell ref="CD104:CE104"/>
    <mergeCell ref="DG103:DH103"/>
    <mergeCell ref="DG104:DH104"/>
    <mergeCell ref="CB103:CC103"/>
    <mergeCell ref="CB104:CC104"/>
    <mergeCell ref="F123:AG123"/>
    <mergeCell ref="AH123:AY123"/>
    <mergeCell ref="AH122:AY122"/>
    <mergeCell ref="AH121:AY121"/>
    <mergeCell ref="F121:AG121"/>
    <mergeCell ref="AH124:AY124"/>
    <mergeCell ref="AZ122:BM122"/>
    <mergeCell ref="AZ124:BM124"/>
    <mergeCell ref="AZ121:BR121"/>
    <mergeCell ref="BN122:BR122"/>
    <mergeCell ref="BN124:BR124"/>
    <mergeCell ref="AO103:BX103"/>
    <mergeCell ref="AO104:BX104"/>
    <mergeCell ref="AE39:AW39"/>
    <mergeCell ref="AX39:BZ39"/>
    <mergeCell ref="B50:BZ50"/>
    <mergeCell ref="L44:AD44"/>
    <mergeCell ref="AE44:BZ44"/>
    <mergeCell ref="N45:AD45"/>
    <mergeCell ref="AE45:AW45"/>
    <mergeCell ref="N46:T49"/>
    <mergeCell ref="U46:AD46"/>
    <mergeCell ref="AE46:BZ46"/>
    <mergeCell ref="U47:AD47"/>
    <mergeCell ref="AE47:BZ47"/>
    <mergeCell ref="U48:AD48"/>
    <mergeCell ref="AE48:AU48"/>
    <mergeCell ref="AV48:BB48"/>
    <mergeCell ref="AX45:BZ45"/>
    <mergeCell ref="BC48:BZ48"/>
    <mergeCell ref="U49:AD49"/>
    <mergeCell ref="AE49:BZ49"/>
    <mergeCell ref="N40:T43"/>
    <mergeCell ref="U41:AD41"/>
    <mergeCell ref="AP205:BO205"/>
    <mergeCell ref="Z188:AN188"/>
    <mergeCell ref="AO188:AV188"/>
    <mergeCell ref="Z189:AN189"/>
    <mergeCell ref="AO189:AV189"/>
    <mergeCell ref="Z192:AN192"/>
    <mergeCell ref="AO192:AV192"/>
    <mergeCell ref="Z193:AN193"/>
    <mergeCell ref="AP199:BO199"/>
    <mergeCell ref="AP200:BO200"/>
    <mergeCell ref="AP201:BO201"/>
    <mergeCell ref="R198:AO198"/>
    <mergeCell ref="D196:Q197"/>
    <mergeCell ref="AO191:AV191"/>
    <mergeCell ref="Z191:AN191"/>
    <mergeCell ref="D188:Y188"/>
    <mergeCell ref="D195:AO195"/>
    <mergeCell ref="R199:AO199"/>
    <mergeCell ref="R200:AO200"/>
    <mergeCell ref="D198:Q198"/>
    <mergeCell ref="R196:AO196"/>
    <mergeCell ref="R197:AO197"/>
    <mergeCell ref="AP195:BO195"/>
    <mergeCell ref="AP196:BO196"/>
    <mergeCell ref="AP197:BO197"/>
    <mergeCell ref="AP198:BO198"/>
    <mergeCell ref="D191:Y191"/>
    <mergeCell ref="D193:Y193"/>
    <mergeCell ref="B263:BZ263"/>
    <mergeCell ref="AR244:BB244"/>
    <mergeCell ref="BC244:BM244"/>
    <mergeCell ref="D242:U242"/>
    <mergeCell ref="V242:AF242"/>
    <mergeCell ref="BO243:BT243"/>
    <mergeCell ref="BO242:BT242"/>
    <mergeCell ref="B252:BZ254"/>
    <mergeCell ref="C231:Q231"/>
    <mergeCell ref="B240:BZ240"/>
    <mergeCell ref="B264:BZ265"/>
    <mergeCell ref="B232:BZ239"/>
    <mergeCell ref="BO244:BT244"/>
    <mergeCell ref="BU244:BZ244"/>
    <mergeCell ref="D243:L243"/>
    <mergeCell ref="M243:U243"/>
    <mergeCell ref="V243:AF243"/>
    <mergeCell ref="AG243:AQ243"/>
    <mergeCell ref="AR243:BB243"/>
    <mergeCell ref="BC243:BM243"/>
    <mergeCell ref="AG242:AQ242"/>
    <mergeCell ref="AR242:BB242"/>
    <mergeCell ref="BC242:BM242"/>
    <mergeCell ref="D244:L244"/>
    <mergeCell ref="M244:U244"/>
    <mergeCell ref="V244:AF244"/>
    <mergeCell ref="AG244:AQ244"/>
    <mergeCell ref="BU242:BZ242"/>
    <mergeCell ref="B262:BZ262"/>
    <mergeCell ref="B248:BZ248"/>
    <mergeCell ref="F250:H250"/>
    <mergeCell ref="F257:H257"/>
    <mergeCell ref="B259:BZ261"/>
    <mergeCell ref="BU243:BZ243"/>
    <mergeCell ref="BM1:BZ1"/>
    <mergeCell ref="B3:K4"/>
    <mergeCell ref="L3:BZ4"/>
    <mergeCell ref="B5:K6"/>
    <mergeCell ref="L5:BZ6"/>
    <mergeCell ref="B8:K17"/>
    <mergeCell ref="L8:BZ8"/>
    <mergeCell ref="L9:Y9"/>
    <mergeCell ref="Z9:BD9"/>
    <mergeCell ref="BE9:BZ9"/>
    <mergeCell ref="Z12:AN12"/>
    <mergeCell ref="AO12:BD12"/>
    <mergeCell ref="L13:BZ13"/>
    <mergeCell ref="L14:Y14"/>
    <mergeCell ref="Z14:BD14"/>
    <mergeCell ref="BE14:BZ14"/>
    <mergeCell ref="B7:K7"/>
    <mergeCell ref="L7:AC7"/>
    <mergeCell ref="AD7:BZ7"/>
    <mergeCell ref="BE11:BZ12"/>
    <mergeCell ref="Z11:AN11"/>
    <mergeCell ref="AO11:BD11"/>
    <mergeCell ref="AO17:BD17"/>
    <mergeCell ref="L32:AD32"/>
    <mergeCell ref="AE32:BZ32"/>
    <mergeCell ref="N33:AD33"/>
    <mergeCell ref="N34:T37"/>
    <mergeCell ref="U34:AD34"/>
    <mergeCell ref="AE34:BZ34"/>
    <mergeCell ref="U35:AD35"/>
    <mergeCell ref="AE35:BZ35"/>
    <mergeCell ref="U36:AD36"/>
    <mergeCell ref="AE36:AU36"/>
    <mergeCell ref="AV36:BB36"/>
    <mergeCell ref="U37:AD37"/>
    <mergeCell ref="AE37:BZ37"/>
    <mergeCell ref="AX33:BZ33"/>
    <mergeCell ref="L19:U19"/>
    <mergeCell ref="V19:BZ19"/>
    <mergeCell ref="U42:AD42"/>
    <mergeCell ref="AE42:AU42"/>
    <mergeCell ref="AV42:BB42"/>
    <mergeCell ref="BC42:BZ42"/>
    <mergeCell ref="U43:AD43"/>
    <mergeCell ref="AE43:BZ43"/>
    <mergeCell ref="L26:AD26"/>
    <mergeCell ref="AE26:BZ26"/>
    <mergeCell ref="AE21:AW21"/>
    <mergeCell ref="AX21:BZ21"/>
    <mergeCell ref="AE41:BZ41"/>
    <mergeCell ref="U40:AD40"/>
    <mergeCell ref="AE40:BZ40"/>
    <mergeCell ref="AE29:BZ29"/>
    <mergeCell ref="U30:AD30"/>
    <mergeCell ref="AE30:AU30"/>
    <mergeCell ref="AV30:BB30"/>
    <mergeCell ref="BC30:BZ30"/>
    <mergeCell ref="U31:AD31"/>
    <mergeCell ref="U29:AD29"/>
    <mergeCell ref="AE33:AW33"/>
    <mergeCell ref="AE31:BZ31"/>
    <mergeCell ref="B51:BZ51"/>
    <mergeCell ref="B66:BZ66"/>
    <mergeCell ref="C128:BX128"/>
    <mergeCell ref="B65:BZ65"/>
    <mergeCell ref="B67:BZ82"/>
    <mergeCell ref="B20:K49"/>
    <mergeCell ref="Z10:BD10"/>
    <mergeCell ref="BE10:BF10"/>
    <mergeCell ref="BG10:BN10"/>
    <mergeCell ref="BO10:BZ10"/>
    <mergeCell ref="N21:AD21"/>
    <mergeCell ref="L11:Y11"/>
    <mergeCell ref="L20:AD20"/>
    <mergeCell ref="AE20:BZ20"/>
    <mergeCell ref="L12:Y12"/>
    <mergeCell ref="L15:Y15"/>
    <mergeCell ref="Z15:BD15"/>
    <mergeCell ref="L10:Y10"/>
    <mergeCell ref="BE15:BZ17"/>
    <mergeCell ref="L16:Y16"/>
    <mergeCell ref="Z16:AN16"/>
    <mergeCell ref="AO16:BD16"/>
    <mergeCell ref="L17:Y17"/>
    <mergeCell ref="Z17:AN17"/>
    <mergeCell ref="B18:K19"/>
    <mergeCell ref="L18:U18"/>
    <mergeCell ref="V18:BZ18"/>
    <mergeCell ref="U25:AD25"/>
    <mergeCell ref="AE25:BZ25"/>
    <mergeCell ref="L38:AD38"/>
    <mergeCell ref="AE38:BZ38"/>
    <mergeCell ref="N39:AD39"/>
    <mergeCell ref="N22:T25"/>
    <mergeCell ref="U22:AD22"/>
    <mergeCell ref="AE22:BZ22"/>
    <mergeCell ref="U23:AD23"/>
    <mergeCell ref="AE23:BZ23"/>
    <mergeCell ref="U24:AD24"/>
    <mergeCell ref="AE27:AW27"/>
    <mergeCell ref="AX27:BZ27"/>
    <mergeCell ref="N27:AD27"/>
    <mergeCell ref="N28:T31"/>
    <mergeCell ref="U28:AD28"/>
    <mergeCell ref="AE28:BZ28"/>
    <mergeCell ref="AE24:AU24"/>
    <mergeCell ref="AV24:BB24"/>
    <mergeCell ref="BC24:BZ24"/>
    <mergeCell ref="BC36:BZ36"/>
    <mergeCell ref="D228:AO228"/>
    <mergeCell ref="AP223:BO223"/>
    <mergeCell ref="AP224:BO224"/>
    <mergeCell ref="AP225:BO225"/>
    <mergeCell ref="AP226:BO228"/>
    <mergeCell ref="D222:AO222"/>
    <mergeCell ref="E209:BW210"/>
    <mergeCell ref="AP206:BO206"/>
    <mergeCell ref="AP207:BO207"/>
    <mergeCell ref="AP208:BO208"/>
    <mergeCell ref="AO218:BA218"/>
    <mergeCell ref="AO215:AV215"/>
    <mergeCell ref="D216:Y216"/>
    <mergeCell ref="Z216:AN216"/>
    <mergeCell ref="AO216:AV216"/>
    <mergeCell ref="AZ216:BM216"/>
    <mergeCell ref="BN216:BT216"/>
    <mergeCell ref="D219:Y219"/>
    <mergeCell ref="AP222:BO222"/>
    <mergeCell ref="Z219:AN219"/>
    <mergeCell ref="BU216:BW216"/>
    <mergeCell ref="Z218:AN218"/>
    <mergeCell ref="D220:Y220"/>
    <mergeCell ref="Z220:AN220"/>
    <mergeCell ref="D218:Y218"/>
    <mergeCell ref="D223:AO223"/>
    <mergeCell ref="D224:AO224"/>
    <mergeCell ref="D225:AO225"/>
    <mergeCell ref="D226:AO226"/>
    <mergeCell ref="D227:AO227"/>
    <mergeCell ref="AP202:BO202"/>
    <mergeCell ref="AP203:BO203"/>
    <mergeCell ref="D199:Q201"/>
    <mergeCell ref="R204:AO204"/>
    <mergeCell ref="R205:AO205"/>
    <mergeCell ref="R206:AO206"/>
    <mergeCell ref="R207:AO207"/>
    <mergeCell ref="R208:AO208"/>
    <mergeCell ref="D204:Q208"/>
    <mergeCell ref="R202:AO202"/>
    <mergeCell ref="R203:AO203"/>
    <mergeCell ref="D202:Q203"/>
    <mergeCell ref="AO219:BA219"/>
    <mergeCell ref="D215:Y215"/>
    <mergeCell ref="Z215:AN215"/>
    <mergeCell ref="R201:AO201"/>
    <mergeCell ref="C212:BY214"/>
    <mergeCell ref="AP204:BO204"/>
    <mergeCell ref="E170:S170"/>
    <mergeCell ref="T170:AB170"/>
    <mergeCell ref="E105:Y105"/>
    <mergeCell ref="Z105:AK105"/>
    <mergeCell ref="AL105:AN105"/>
    <mergeCell ref="AO105:BX105"/>
    <mergeCell ref="I137:BY138"/>
    <mergeCell ref="D189:Y189"/>
    <mergeCell ref="D192:Y192"/>
    <mergeCell ref="B108:BZ119"/>
    <mergeCell ref="B129:BZ132"/>
    <mergeCell ref="F122:AG122"/>
    <mergeCell ref="F124:AG124"/>
    <mergeCell ref="B168:BZ168"/>
    <mergeCell ref="C185:BY187"/>
    <mergeCell ref="I139:BZ140"/>
    <mergeCell ref="E141:AO141"/>
    <mergeCell ref="AW192:BX192"/>
    <mergeCell ref="I143:BY143"/>
    <mergeCell ref="I144:BY148"/>
    <mergeCell ref="D151:AD151"/>
    <mergeCell ref="D152:AD152"/>
    <mergeCell ref="D153:AD153"/>
    <mergeCell ref="D154:AD154"/>
  </mergeCells>
  <phoneticPr fontId="3"/>
  <conditionalFormatting sqref="T170:T171">
    <cfRule type="expression" dxfId="23" priority="26">
      <formula>INT($S$187*10)&lt;&gt;$S$187*10</formula>
    </cfRule>
  </conditionalFormatting>
  <conditionalFormatting sqref="AE152:AO152">
    <cfRule type="expression" dxfId="22" priority="19">
      <formula>AND($Y$132&lt;&gt;"",$Y$133="")</formula>
    </cfRule>
    <cfRule type="expression" dxfId="21" priority="23">
      <formula>AND($Y$132&lt;&gt;"",$Y$133="")</formula>
    </cfRule>
  </conditionalFormatting>
  <conditionalFormatting sqref="AE154:AO154">
    <cfRule type="expression" dxfId="20" priority="7">
      <formula>AND($AE$152&lt;&gt;"",$AE$154="")</formula>
    </cfRule>
    <cfRule type="expression" dxfId="19" priority="18">
      <formula>AND($Y$132&lt;&gt;"",$Y$135="")</formula>
    </cfRule>
    <cfRule type="expression" dxfId="18" priority="22">
      <formula>AND($Y$132&lt;&gt;"",$Y$135="")</formula>
    </cfRule>
  </conditionalFormatting>
  <conditionalFormatting sqref="AE155:AO155">
    <cfRule type="expression" dxfId="17" priority="4">
      <formula>AND($AE$154&lt;&gt;"",$AE$155="")</formula>
    </cfRule>
    <cfRule type="expression" dxfId="16" priority="17">
      <formula>AND($Y$132&lt;&gt;"",$Y$136="")</formula>
    </cfRule>
    <cfRule type="expression" dxfId="15" priority="21">
      <formula>AND($Y$132&lt;&gt;"",$Y$136="")</formula>
    </cfRule>
  </conditionalFormatting>
  <conditionalFormatting sqref="BS152:BU153">
    <cfRule type="expression" dxfId="14" priority="20">
      <formula>AND($AK$76&lt;&gt;"",$BM$133="")</formula>
    </cfRule>
  </conditionalFormatting>
  <conditionalFormatting sqref="AE160:AO160">
    <cfRule type="expression" dxfId="13" priority="14">
      <formula>AND($Y$132&lt;&gt;"",$Y$133="")</formula>
    </cfRule>
    <cfRule type="expression" dxfId="12" priority="16">
      <formula>AND($Y$132&lt;&gt;"",$Y$133="")</formula>
    </cfRule>
  </conditionalFormatting>
  <conditionalFormatting sqref="AE162:AO162">
    <cfRule type="expression" dxfId="11" priority="6">
      <formula>AND($AE$160&lt;&gt;"",$AE$162="")</formula>
    </cfRule>
    <cfRule type="expression" dxfId="10" priority="13">
      <formula>AND($Y$132&lt;&gt;"",$Y$135="")</formula>
    </cfRule>
    <cfRule type="expression" dxfId="9" priority="15">
      <formula>AND($Y$132&lt;&gt;"",$Y$135="")</formula>
    </cfRule>
  </conditionalFormatting>
  <conditionalFormatting sqref="BJ177:BU177">
    <cfRule type="expression" dxfId="8" priority="12">
      <formula>AND($BJ$176&lt;&gt;"",$BJ$177="")</formula>
    </cfRule>
  </conditionalFormatting>
  <conditionalFormatting sqref="BJ178:BU178">
    <cfRule type="expression" dxfId="7" priority="11">
      <formula>AND($BJ$176&lt;&gt;"",$BJ$178="")</formula>
    </cfRule>
  </conditionalFormatting>
  <conditionalFormatting sqref="AZ124:BM124">
    <cfRule type="expression" dxfId="6" priority="9">
      <formula>AND($AH$124&lt;&gt;"",$AZ$124="")</formula>
    </cfRule>
  </conditionalFormatting>
  <conditionalFormatting sqref="AH123:AY123">
    <cfRule type="expression" dxfId="5" priority="8">
      <formula>AND($AH$122="バイオマス",$AH$123="")</formula>
    </cfRule>
  </conditionalFormatting>
  <conditionalFormatting sqref="Z103:AK103">
    <cfRule type="expression" dxfId="4" priority="5">
      <formula>AND($Z$102&gt;0,$Z$103="")</formula>
    </cfRule>
  </conditionalFormatting>
  <conditionalFormatting sqref="AZ122:BM122">
    <cfRule type="expression" dxfId="3" priority="3">
      <formula>AND($AH$122&lt;&gt;"",$AZ$122="")</formula>
    </cfRule>
  </conditionalFormatting>
  <conditionalFormatting sqref="AH126:AN126">
    <cfRule type="expression" dxfId="2" priority="1">
      <formula>AND($AZ$124&lt;&gt;"",$AH$126="")</formula>
    </cfRule>
    <cfRule type="expression" dxfId="1" priority="2">
      <formula>AND($AZ$122&lt;&gt;"",$AH$126="")</formula>
    </cfRule>
  </conditionalFormatting>
  <dataValidations count="5">
    <dataValidation imeMode="off" allowBlank="1" showInputMessage="1" showErrorMessage="1" sqref="L8:L9 L13:L14 AE151:AO152 AE154:AO155 BS152:BU153 AE159:AO160 AE162:AO162 AH126:AN126 BN216:BT216" xr:uid="{00000000-0002-0000-0000-000000000000}"/>
    <dataValidation imeMode="hiragana" allowBlank="1" showInputMessage="1" showErrorMessage="1" sqref="L3:L7 M3:AC6 AD3:AD7 AE3:BZ6 B67:BZ82 I139 I137 I143:I144 B252:BZ254 B259:BZ261" xr:uid="{00000000-0002-0000-0000-000001000000}"/>
    <dataValidation type="list" allowBlank="1" showInputMessage="1" showErrorMessage="1" sqref="AH122" xr:uid="{00000000-0002-0000-0000-000002000000}">
      <formula1>"陸上風力,中小水力,地熱,バイオマス"</formula1>
    </dataValidation>
    <dataValidation type="list" allowBlank="1" showInputMessage="1" showErrorMessage="1" sqref="AH124" xr:uid="{00000000-0002-0000-0000-000003000000}">
      <formula1>"太陽熱利用,地中熱利用,バイオマス熱利用,地熱利用（温泉熱利用）,温度差エネルギー利用,雪氷熱利用"</formula1>
    </dataValidation>
    <dataValidation type="list" allowBlank="1" showInputMessage="1" showErrorMessage="1" sqref="AH123:AY123" xr:uid="{00000000-0002-0000-0000-000004000000}">
      <formula1>"一般木材等利用,未利用材利用(2000kW以上),未利用材利用(2000kW未満),建築資材廃棄物利用,バイオマス液体燃料利用"</formula1>
    </dataValidation>
  </dataValidations>
  <pageMargins left="0.70866141732283472" right="0.51181102362204722" top="0.55118110236220474" bottom="0.39370078740157483" header="0.31496062992125984" footer="0"/>
  <pageSetup paperSize="9" scale="95" fitToHeight="0" orientation="portrait" r:id="rId1"/>
  <headerFooter>
    <oddFooter>&amp;C&amp;9&amp;P</oddFooter>
  </headerFooter>
  <rowBreaks count="5" manualBreakCount="5">
    <brk id="49" min="1" max="77" man="1"/>
    <brk id="99" min="1" max="77" man="1"/>
    <brk id="148" min="1" max="77" man="1"/>
    <brk id="183" min="1" max="77" man="1"/>
    <brk id="229" min="1" max="77" man="1"/>
  </rowBreaks>
  <drawing r:id="rId2"/>
  <legacyDrawing r:id="rId3"/>
  <controls>
    <mc:AlternateContent xmlns:mc="http://schemas.openxmlformats.org/markup-compatibility/2006">
      <mc:Choice Requires="x14">
        <control shapeId="6236" r:id="rId4" name="CheckBox11">
          <controlPr locked="0" defaultSize="0" autoLine="0" r:id="rId5">
            <anchor moveWithCells="1">
              <from>
                <xdr:col>4</xdr:col>
                <xdr:colOff>38100</xdr:colOff>
                <xdr:row>142</xdr:row>
                <xdr:rowOff>47625</xdr:rowOff>
              </from>
              <to>
                <xdr:col>6</xdr:col>
                <xdr:colOff>28575</xdr:colOff>
                <xdr:row>142</xdr:row>
                <xdr:rowOff>180975</xdr:rowOff>
              </to>
            </anchor>
          </controlPr>
        </control>
      </mc:Choice>
      <mc:Fallback>
        <control shapeId="6236" r:id="rId4" name="CheckBox11"/>
      </mc:Fallback>
    </mc:AlternateContent>
    <mc:AlternateContent xmlns:mc="http://schemas.openxmlformats.org/markup-compatibility/2006">
      <mc:Choice Requires="x14">
        <control shapeId="6235" r:id="rId6" name="CheckBox6">
          <controlPr locked="0" defaultSize="0" autoLine="0" r:id="rId5">
            <anchor moveWithCells="1">
              <from>
                <xdr:col>11</xdr:col>
                <xdr:colOff>19050</xdr:colOff>
                <xdr:row>58</xdr:row>
                <xdr:rowOff>47625</xdr:rowOff>
              </from>
              <to>
                <xdr:col>13</xdr:col>
                <xdr:colOff>9525</xdr:colOff>
                <xdr:row>58</xdr:row>
                <xdr:rowOff>180975</xdr:rowOff>
              </to>
            </anchor>
          </controlPr>
        </control>
      </mc:Choice>
      <mc:Fallback>
        <control shapeId="6235" r:id="rId6" name="CheckBox6"/>
      </mc:Fallback>
    </mc:AlternateContent>
    <mc:AlternateContent xmlns:mc="http://schemas.openxmlformats.org/markup-compatibility/2006">
      <mc:Choice Requires="x14">
        <control shapeId="6234" r:id="rId7" name="CheckBox4">
          <controlPr locked="0" defaultSize="0" autoLine="0" r:id="rId5">
            <anchor moveWithCells="1">
              <from>
                <xdr:col>11</xdr:col>
                <xdr:colOff>19050</xdr:colOff>
                <xdr:row>55</xdr:row>
                <xdr:rowOff>57150</xdr:rowOff>
              </from>
              <to>
                <xdr:col>13</xdr:col>
                <xdr:colOff>9525</xdr:colOff>
                <xdr:row>55</xdr:row>
                <xdr:rowOff>190500</xdr:rowOff>
              </to>
            </anchor>
          </controlPr>
        </control>
      </mc:Choice>
      <mc:Fallback>
        <control shapeId="6234" r:id="rId7" name="CheckBox4"/>
      </mc:Fallback>
    </mc:AlternateContent>
    <mc:AlternateContent xmlns:mc="http://schemas.openxmlformats.org/markup-compatibility/2006">
      <mc:Choice Requires="x14">
        <control shapeId="6233" r:id="rId8" name="CheckBox3">
          <controlPr locked="0" defaultSize="0" autoLine="0" r:id="rId5">
            <anchor moveWithCells="1">
              <from>
                <xdr:col>11</xdr:col>
                <xdr:colOff>19050</xdr:colOff>
                <xdr:row>54</xdr:row>
                <xdr:rowOff>47625</xdr:rowOff>
              </from>
              <to>
                <xdr:col>13</xdr:col>
                <xdr:colOff>9525</xdr:colOff>
                <xdr:row>54</xdr:row>
                <xdr:rowOff>180975</xdr:rowOff>
              </to>
            </anchor>
          </controlPr>
        </control>
      </mc:Choice>
      <mc:Fallback>
        <control shapeId="6233" r:id="rId8" name="CheckBox3"/>
      </mc:Fallback>
    </mc:AlternateContent>
    <mc:AlternateContent xmlns:mc="http://schemas.openxmlformats.org/markup-compatibility/2006">
      <mc:Choice Requires="x14">
        <control shapeId="6231" r:id="rId9" name="CheckBox5">
          <controlPr locked="0" defaultSize="0" autoLine="0" r:id="rId5">
            <anchor moveWithCells="1">
              <from>
                <xdr:col>8</xdr:col>
                <xdr:colOff>19050</xdr:colOff>
                <xdr:row>57</xdr:row>
                <xdr:rowOff>57150</xdr:rowOff>
              </from>
              <to>
                <xdr:col>10</xdr:col>
                <xdr:colOff>9525</xdr:colOff>
                <xdr:row>57</xdr:row>
                <xdr:rowOff>190500</xdr:rowOff>
              </to>
            </anchor>
          </controlPr>
        </control>
      </mc:Choice>
      <mc:Fallback>
        <control shapeId="6231" r:id="rId9" name="CheckBox5"/>
      </mc:Fallback>
    </mc:AlternateContent>
    <mc:AlternateContent xmlns:mc="http://schemas.openxmlformats.org/markup-compatibility/2006">
      <mc:Choice Requires="x14">
        <control shapeId="6229" r:id="rId10" name="CheckBox2">
          <controlPr locked="0" defaultSize="0" autoLine="0" r:id="rId5">
            <anchor moveWithCells="1">
              <from>
                <xdr:col>8</xdr:col>
                <xdr:colOff>19050</xdr:colOff>
                <xdr:row>53</xdr:row>
                <xdr:rowOff>47625</xdr:rowOff>
              </from>
              <to>
                <xdr:col>10</xdr:col>
                <xdr:colOff>9525</xdr:colOff>
                <xdr:row>53</xdr:row>
                <xdr:rowOff>180975</xdr:rowOff>
              </to>
            </anchor>
          </controlPr>
        </control>
      </mc:Choice>
      <mc:Fallback>
        <control shapeId="6229" r:id="rId10" name="CheckBox2"/>
      </mc:Fallback>
    </mc:AlternateContent>
    <mc:AlternateContent xmlns:mc="http://schemas.openxmlformats.org/markup-compatibility/2006">
      <mc:Choice Requires="x14">
        <control shapeId="6226" r:id="rId11" name="CheckBox10">
          <controlPr locked="0" defaultSize="0" autoLine="0" r:id="rId5">
            <anchor moveWithCells="1">
              <from>
                <xdr:col>4</xdr:col>
                <xdr:colOff>47625</xdr:colOff>
                <xdr:row>141</xdr:row>
                <xdr:rowOff>47625</xdr:rowOff>
              </from>
              <to>
                <xdr:col>6</xdr:col>
                <xdr:colOff>38100</xdr:colOff>
                <xdr:row>141</xdr:row>
                <xdr:rowOff>180975</xdr:rowOff>
              </to>
            </anchor>
          </controlPr>
        </control>
      </mc:Choice>
      <mc:Fallback>
        <control shapeId="6226" r:id="rId11" name="CheckBox10"/>
      </mc:Fallback>
    </mc:AlternateContent>
    <mc:AlternateContent xmlns:mc="http://schemas.openxmlformats.org/markup-compatibility/2006">
      <mc:Choice Requires="x14">
        <control shapeId="6225" r:id="rId12" name="CheckBox9">
          <controlPr locked="0" defaultSize="0" autoLine="0" autoPict="0" r:id="rId5">
            <anchor moveWithCells="1">
              <from>
                <xdr:col>4</xdr:col>
                <xdr:colOff>47625</xdr:colOff>
                <xdr:row>136</xdr:row>
                <xdr:rowOff>66675</xdr:rowOff>
              </from>
              <to>
                <xdr:col>6</xdr:col>
                <xdr:colOff>38100</xdr:colOff>
                <xdr:row>136</xdr:row>
                <xdr:rowOff>200025</xdr:rowOff>
              </to>
            </anchor>
          </controlPr>
        </control>
      </mc:Choice>
      <mc:Fallback>
        <control shapeId="6225" r:id="rId12" name="CheckBox9"/>
      </mc:Fallback>
    </mc:AlternateContent>
    <mc:AlternateContent xmlns:mc="http://schemas.openxmlformats.org/markup-compatibility/2006">
      <mc:Choice Requires="x14">
        <control shapeId="6224" r:id="rId13" name="CheckBox8">
          <controlPr locked="0" defaultSize="0" autoLine="0" r:id="rId5">
            <anchor moveWithCells="1">
              <from>
                <xdr:col>4</xdr:col>
                <xdr:colOff>47625</xdr:colOff>
                <xdr:row>135</xdr:row>
                <xdr:rowOff>38100</xdr:rowOff>
              </from>
              <to>
                <xdr:col>6</xdr:col>
                <xdr:colOff>38100</xdr:colOff>
                <xdr:row>135</xdr:row>
                <xdr:rowOff>171450</xdr:rowOff>
              </to>
            </anchor>
          </controlPr>
        </control>
      </mc:Choice>
      <mc:Fallback>
        <control shapeId="6224" r:id="rId13" name="CheckBox8"/>
      </mc:Fallback>
    </mc:AlternateContent>
    <mc:AlternateContent xmlns:mc="http://schemas.openxmlformats.org/markup-compatibility/2006">
      <mc:Choice Requires="x14">
        <control shapeId="6203" r:id="rId14" name="CheckBox7">
          <controlPr locked="0" defaultSize="0" autoLine="0" r:id="rId5">
            <anchor moveWithCells="1">
              <from>
                <xdr:col>4</xdr:col>
                <xdr:colOff>19050</xdr:colOff>
                <xdr:row>62</xdr:row>
                <xdr:rowOff>66675</xdr:rowOff>
              </from>
              <to>
                <xdr:col>6</xdr:col>
                <xdr:colOff>9525</xdr:colOff>
                <xdr:row>62</xdr:row>
                <xdr:rowOff>200025</xdr:rowOff>
              </to>
            </anchor>
          </controlPr>
        </control>
      </mc:Choice>
      <mc:Fallback>
        <control shapeId="6203" r:id="rId14" name="CheckBox7"/>
      </mc:Fallback>
    </mc:AlternateContent>
    <mc:AlternateContent xmlns:mc="http://schemas.openxmlformats.org/markup-compatibility/2006">
      <mc:Choice Requires="x14">
        <control shapeId="6202" r:id="rId15" name="CheckBox1">
          <controlPr locked="0" defaultSize="0" autoLine="0" r:id="rId5">
            <anchor moveWithCells="1">
              <from>
                <xdr:col>4</xdr:col>
                <xdr:colOff>19050</xdr:colOff>
                <xdr:row>52</xdr:row>
                <xdr:rowOff>47625</xdr:rowOff>
              </from>
              <to>
                <xdr:col>6</xdr:col>
                <xdr:colOff>9525</xdr:colOff>
                <xdr:row>52</xdr:row>
                <xdr:rowOff>180975</xdr:rowOff>
              </to>
            </anchor>
          </controlPr>
        </control>
      </mc:Choice>
      <mc:Fallback>
        <control shapeId="6202" r:id="rId15" name="CheckBox1"/>
      </mc:Fallback>
    </mc:AlternateContent>
    <mc:AlternateContent xmlns:mc="http://schemas.openxmlformats.org/markup-compatibility/2006">
      <mc:Choice Requires="x14">
        <control shapeId="6148" r:id="rId16" name="CheckBox15">
          <controlPr locked="0" defaultSize="0" autoLine="0" r:id="rId5">
            <anchor moveWithCells="1">
              <from>
                <xdr:col>3</xdr:col>
                <xdr:colOff>47625</xdr:colOff>
                <xdr:row>257</xdr:row>
                <xdr:rowOff>57150</xdr:rowOff>
              </from>
              <to>
                <xdr:col>5</xdr:col>
                <xdr:colOff>38100</xdr:colOff>
                <xdr:row>257</xdr:row>
                <xdr:rowOff>190500</xdr:rowOff>
              </to>
            </anchor>
          </controlPr>
        </control>
      </mc:Choice>
      <mc:Fallback>
        <control shapeId="6148" r:id="rId16" name="CheckBox15"/>
      </mc:Fallback>
    </mc:AlternateContent>
    <mc:AlternateContent xmlns:mc="http://schemas.openxmlformats.org/markup-compatibility/2006">
      <mc:Choice Requires="x14">
        <control shapeId="6147" r:id="rId17" name="CheckBox14">
          <controlPr locked="0" defaultSize="0" autoLine="0" r:id="rId5">
            <anchor moveWithCells="1">
              <from>
                <xdr:col>3</xdr:col>
                <xdr:colOff>47625</xdr:colOff>
                <xdr:row>256</xdr:row>
                <xdr:rowOff>57150</xdr:rowOff>
              </from>
              <to>
                <xdr:col>5</xdr:col>
                <xdr:colOff>38100</xdr:colOff>
                <xdr:row>256</xdr:row>
                <xdr:rowOff>190500</xdr:rowOff>
              </to>
            </anchor>
          </controlPr>
        </control>
      </mc:Choice>
      <mc:Fallback>
        <control shapeId="6147" r:id="rId17" name="CheckBox14"/>
      </mc:Fallback>
    </mc:AlternateContent>
    <mc:AlternateContent xmlns:mc="http://schemas.openxmlformats.org/markup-compatibility/2006">
      <mc:Choice Requires="x14">
        <control shapeId="6146" r:id="rId18" name="CheckBox13">
          <controlPr locked="0" defaultSize="0" autoLine="0" r:id="rId5">
            <anchor moveWithCells="1">
              <from>
                <xdr:col>3</xdr:col>
                <xdr:colOff>28575</xdr:colOff>
                <xdr:row>250</xdr:row>
                <xdr:rowOff>47625</xdr:rowOff>
              </from>
              <to>
                <xdr:col>5</xdr:col>
                <xdr:colOff>19050</xdr:colOff>
                <xdr:row>250</xdr:row>
                <xdr:rowOff>180975</xdr:rowOff>
              </to>
            </anchor>
          </controlPr>
        </control>
      </mc:Choice>
      <mc:Fallback>
        <control shapeId="6146" r:id="rId18" name="CheckBox13"/>
      </mc:Fallback>
    </mc:AlternateContent>
    <mc:AlternateContent xmlns:mc="http://schemas.openxmlformats.org/markup-compatibility/2006">
      <mc:Choice Requires="x14">
        <control shapeId="6145" r:id="rId19" name="CheckBox12">
          <controlPr locked="0" defaultSize="0" autoLine="0" r:id="rId5">
            <anchor moveWithCells="1">
              <from>
                <xdr:col>3</xdr:col>
                <xdr:colOff>28575</xdr:colOff>
                <xdr:row>249</xdr:row>
                <xdr:rowOff>57150</xdr:rowOff>
              </from>
              <to>
                <xdr:col>5</xdr:col>
                <xdr:colOff>19050</xdr:colOff>
                <xdr:row>249</xdr:row>
                <xdr:rowOff>190500</xdr:rowOff>
              </to>
            </anchor>
          </controlPr>
        </control>
      </mc:Choice>
      <mc:Fallback>
        <control shapeId="6145" r:id="rId19" name="CheckBox1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B1:W30"/>
  <sheetViews>
    <sheetView topLeftCell="A3" workbookViewId="0">
      <selection activeCell="M3" sqref="M3"/>
    </sheetView>
  </sheetViews>
  <sheetFormatPr defaultColWidth="10.875" defaultRowHeight="13.5"/>
  <cols>
    <col min="1" max="1" width="3.75" style="1" customWidth="1"/>
    <col min="2" max="2" width="17.25" style="295" customWidth="1"/>
    <col min="3" max="3" width="23" style="295" customWidth="1"/>
    <col min="4" max="4" width="3.375" style="295" customWidth="1"/>
    <col min="5" max="5" width="23" style="295" customWidth="1"/>
    <col min="6" max="6" width="3" style="295" customWidth="1"/>
    <col min="7" max="7" width="5.875" style="295" customWidth="1"/>
    <col min="8" max="8" width="7.625" style="295" customWidth="1"/>
    <col min="9" max="9" width="10.75" style="295" customWidth="1"/>
    <col min="10" max="10" width="4" style="295" customWidth="1"/>
    <col min="11" max="11" width="23" style="295" customWidth="1"/>
    <col min="12" max="12" width="3.875" style="295" customWidth="1"/>
    <col min="13" max="13" width="3.875" style="1" customWidth="1"/>
    <col min="14" max="14" width="7.125" style="1" customWidth="1"/>
    <col min="15" max="20" width="10.875" style="1"/>
    <col min="21" max="21" width="12.5" style="1" customWidth="1"/>
    <col min="22" max="22" width="16.125" style="1" customWidth="1"/>
    <col min="23" max="23" width="12.5" style="1" customWidth="1"/>
    <col min="24" max="16384" width="10.875" style="1"/>
  </cols>
  <sheetData>
    <row r="1" spans="2:23" ht="23.25" customHeight="1">
      <c r="B1" s="286" t="s">
        <v>37</v>
      </c>
      <c r="C1" s="287"/>
      <c r="D1" s="287"/>
      <c r="E1" s="287"/>
      <c r="F1" s="287"/>
      <c r="G1" s="287"/>
      <c r="H1" s="287"/>
      <c r="I1" s="287"/>
      <c r="J1" s="287"/>
      <c r="K1" s="287"/>
      <c r="L1" s="287"/>
      <c r="M1" s="73"/>
    </row>
    <row r="2" spans="2:23" ht="42" customHeight="1">
      <c r="B2" s="600" t="s">
        <v>262</v>
      </c>
      <c r="C2" s="600"/>
      <c r="D2" s="600"/>
      <c r="E2" s="600"/>
      <c r="F2" s="600"/>
      <c r="G2" s="600"/>
      <c r="H2" s="600"/>
      <c r="I2" s="600"/>
      <c r="J2" s="600"/>
      <c r="K2" s="600"/>
      <c r="L2" s="600"/>
      <c r="M2" s="87"/>
    </row>
    <row r="3" spans="2:23" ht="30" customHeight="1" thickBot="1">
      <c r="B3" s="288" t="s">
        <v>38</v>
      </c>
      <c r="C3" s="601" t="str">
        <f>IF('B-1別紙１実施計画'!V19="","",'B-1別紙１実施計画'!V19)</f>
        <v/>
      </c>
      <c r="D3" s="601"/>
      <c r="E3" s="601"/>
      <c r="F3" s="601"/>
      <c r="G3" s="601"/>
      <c r="H3" s="601"/>
      <c r="I3" s="601"/>
      <c r="J3" s="601"/>
      <c r="K3" s="601"/>
      <c r="L3" s="289"/>
      <c r="M3" s="71"/>
      <c r="N3" s="69"/>
      <c r="U3" s="2"/>
      <c r="V3" s="2"/>
      <c r="W3" s="2"/>
    </row>
    <row r="4" spans="2:23" ht="11.25" customHeight="1">
      <c r="B4" s="290"/>
      <c r="C4" s="291"/>
      <c r="D4" s="291"/>
      <c r="E4" s="291"/>
      <c r="F4" s="291"/>
      <c r="G4" s="291"/>
      <c r="H4" s="291"/>
      <c r="I4" s="291"/>
      <c r="J4" s="291"/>
      <c r="K4" s="291"/>
      <c r="L4" s="289"/>
      <c r="M4" s="71"/>
      <c r="N4" s="69"/>
      <c r="U4" s="2"/>
      <c r="V4" s="2"/>
      <c r="W4" s="2"/>
    </row>
    <row r="5" spans="2:23" ht="30" customHeight="1">
      <c r="B5" s="292"/>
      <c r="C5" s="292"/>
      <c r="D5" s="291"/>
      <c r="E5" s="291"/>
      <c r="F5" s="291"/>
      <c r="G5" s="291"/>
      <c r="H5" s="621" t="s">
        <v>177</v>
      </c>
      <c r="I5" s="621"/>
      <c r="J5" s="621"/>
      <c r="K5" s="293">
        <v>0.75</v>
      </c>
      <c r="L5" s="294"/>
      <c r="M5" s="71"/>
      <c r="N5" s="69"/>
      <c r="U5" s="2"/>
      <c r="V5" s="2"/>
      <c r="W5" s="2"/>
    </row>
    <row r="6" spans="2:23" ht="21.75" customHeight="1" thickBot="1">
      <c r="B6" s="291"/>
      <c r="C6" s="291"/>
      <c r="D6" s="291"/>
      <c r="E6" s="291"/>
      <c r="F6" s="291"/>
      <c r="G6" s="294"/>
      <c r="M6" s="70"/>
      <c r="N6" s="72"/>
      <c r="U6" s="3"/>
      <c r="V6" s="3"/>
      <c r="W6" s="3"/>
    </row>
    <row r="7" spans="2:23" ht="50.1" customHeight="1">
      <c r="B7" s="602" t="s">
        <v>39</v>
      </c>
      <c r="C7" s="605" t="s">
        <v>40</v>
      </c>
      <c r="D7" s="606"/>
      <c r="E7" s="605" t="s">
        <v>41</v>
      </c>
      <c r="F7" s="607"/>
      <c r="G7" s="605" t="s">
        <v>42</v>
      </c>
      <c r="H7" s="608"/>
      <c r="I7" s="608"/>
      <c r="J7" s="606"/>
      <c r="K7" s="605" t="s">
        <v>43</v>
      </c>
      <c r="L7" s="609"/>
      <c r="M7" s="88"/>
    </row>
    <row r="8" spans="2:23" ht="50.1" customHeight="1">
      <c r="B8" s="603"/>
      <c r="C8" s="109">
        <f>'C-2経費内訳表'!W33</f>
        <v>0</v>
      </c>
      <c r="D8" s="297" t="s">
        <v>44</v>
      </c>
      <c r="E8" s="110">
        <v>0</v>
      </c>
      <c r="F8" s="297" t="s">
        <v>44</v>
      </c>
      <c r="G8" s="610">
        <f>C8-E8</f>
        <v>0</v>
      </c>
      <c r="H8" s="611"/>
      <c r="I8" s="612"/>
      <c r="J8" s="297" t="s">
        <v>44</v>
      </c>
      <c r="K8" s="296">
        <f>E27</f>
        <v>0</v>
      </c>
      <c r="L8" s="298" t="s">
        <v>44</v>
      </c>
      <c r="M8" s="89"/>
    </row>
    <row r="9" spans="2:23" ht="50.1" customHeight="1">
      <c r="B9" s="603"/>
      <c r="C9" s="613" t="s">
        <v>45</v>
      </c>
      <c r="D9" s="614"/>
      <c r="E9" s="613" t="s">
        <v>46</v>
      </c>
      <c r="F9" s="615"/>
      <c r="G9" s="613" t="s">
        <v>47</v>
      </c>
      <c r="H9" s="616"/>
      <c r="I9" s="616"/>
      <c r="J9" s="614"/>
      <c r="K9" s="613" t="s">
        <v>176</v>
      </c>
      <c r="L9" s="617"/>
      <c r="M9" s="88"/>
    </row>
    <row r="10" spans="2:23" ht="50.1" customHeight="1" thickBot="1">
      <c r="B10" s="604"/>
      <c r="C10" s="299">
        <f>IF(K8="","",K8)</f>
        <v>0</v>
      </c>
      <c r="D10" s="300" t="s">
        <v>44</v>
      </c>
      <c r="E10" s="299">
        <f>MIN(K8,C10)</f>
        <v>0</v>
      </c>
      <c r="F10" s="301" t="s">
        <v>44</v>
      </c>
      <c r="G10" s="618">
        <f>MIN(G8,E10)</f>
        <v>0</v>
      </c>
      <c r="H10" s="619"/>
      <c r="I10" s="620"/>
      <c r="J10" s="301" t="s">
        <v>44</v>
      </c>
      <c r="K10" s="299">
        <f>IF(ROUNDDOWN(G10*K5,-3)&gt;10000000,10000000,ROUNDDOWN(G10*K5,-3))</f>
        <v>0</v>
      </c>
      <c r="L10" s="302" t="s">
        <v>44</v>
      </c>
      <c r="M10" s="89"/>
    </row>
    <row r="11" spans="2:23" ht="27" customHeight="1" thickBot="1">
      <c r="B11" s="624" t="s">
        <v>48</v>
      </c>
      <c r="C11" s="625"/>
      <c r="D11" s="625"/>
      <c r="E11" s="625"/>
      <c r="F11" s="625"/>
      <c r="G11" s="625"/>
      <c r="H11" s="625"/>
      <c r="I11" s="625"/>
      <c r="J11" s="625"/>
      <c r="K11" s="625"/>
      <c r="L11" s="626"/>
      <c r="M11" s="90"/>
    </row>
    <row r="12" spans="2:23" ht="18" customHeight="1">
      <c r="B12" s="303" t="s">
        <v>49</v>
      </c>
      <c r="C12" s="627" t="s">
        <v>50</v>
      </c>
      <c r="D12" s="628"/>
      <c r="E12" s="628" t="s">
        <v>51</v>
      </c>
      <c r="F12" s="629"/>
      <c r="G12" s="630" t="s">
        <v>52</v>
      </c>
      <c r="H12" s="630"/>
      <c r="I12" s="630"/>
      <c r="J12" s="630"/>
      <c r="K12" s="630"/>
      <c r="L12" s="631"/>
      <c r="M12" s="91"/>
    </row>
    <row r="13" spans="2:23" ht="18" customHeight="1">
      <c r="B13" s="304" t="s">
        <v>53</v>
      </c>
      <c r="C13" s="632" t="s">
        <v>54</v>
      </c>
      <c r="D13" s="633"/>
      <c r="E13" s="634">
        <f>'C-2経費内訳表'!I31</f>
        <v>0</v>
      </c>
      <c r="F13" s="635"/>
      <c r="G13" s="591" t="s">
        <v>55</v>
      </c>
      <c r="H13" s="592"/>
      <c r="I13" s="592"/>
      <c r="J13" s="592"/>
      <c r="K13" s="592"/>
      <c r="L13" s="593"/>
      <c r="M13" s="86"/>
    </row>
    <row r="14" spans="2:23" ht="18" customHeight="1">
      <c r="B14" s="305" t="s">
        <v>56</v>
      </c>
      <c r="C14" s="569" t="s">
        <v>57</v>
      </c>
      <c r="D14" s="570"/>
      <c r="E14" s="622">
        <f>'C-2経費内訳表'!J31</f>
        <v>0</v>
      </c>
      <c r="F14" s="623"/>
      <c r="G14" s="594"/>
      <c r="H14" s="595"/>
      <c r="I14" s="595"/>
      <c r="J14" s="595"/>
      <c r="K14" s="595"/>
      <c r="L14" s="596"/>
      <c r="M14" s="86"/>
    </row>
    <row r="15" spans="2:23" ht="18" customHeight="1">
      <c r="B15" s="305" t="s">
        <v>56</v>
      </c>
      <c r="C15" s="569" t="s">
        <v>58</v>
      </c>
      <c r="D15" s="570"/>
      <c r="E15" s="571">
        <f>'C-2経費内訳表'!K31</f>
        <v>0</v>
      </c>
      <c r="F15" s="572"/>
      <c r="G15" s="594"/>
      <c r="H15" s="595"/>
      <c r="I15" s="595"/>
      <c r="J15" s="595"/>
      <c r="K15" s="595"/>
      <c r="L15" s="596"/>
      <c r="M15" s="86"/>
    </row>
    <row r="16" spans="2:23" ht="18" customHeight="1">
      <c r="B16" s="305" t="s">
        <v>56</v>
      </c>
      <c r="C16" s="569" t="s">
        <v>59</v>
      </c>
      <c r="D16" s="570"/>
      <c r="E16" s="571">
        <f>'C-2経費内訳表'!L31</f>
        <v>0</v>
      </c>
      <c r="F16" s="572"/>
      <c r="G16" s="594"/>
      <c r="H16" s="595"/>
      <c r="I16" s="595"/>
      <c r="J16" s="595"/>
      <c r="K16" s="595"/>
      <c r="L16" s="596"/>
      <c r="M16" s="86"/>
    </row>
    <row r="17" spans="2:21" ht="18" customHeight="1">
      <c r="B17" s="305" t="s">
        <v>56</v>
      </c>
      <c r="C17" s="569" t="s">
        <v>60</v>
      </c>
      <c r="D17" s="570"/>
      <c r="E17" s="571">
        <f>'C-2経費内訳表'!M31</f>
        <v>0</v>
      </c>
      <c r="F17" s="572"/>
      <c r="G17" s="594"/>
      <c r="H17" s="595"/>
      <c r="I17" s="595"/>
      <c r="J17" s="595"/>
      <c r="K17" s="595"/>
      <c r="L17" s="596"/>
      <c r="M17" s="86"/>
    </row>
    <row r="18" spans="2:21" ht="18" customHeight="1">
      <c r="B18" s="305" t="s">
        <v>56</v>
      </c>
      <c r="C18" s="569" t="s">
        <v>61</v>
      </c>
      <c r="D18" s="570"/>
      <c r="E18" s="571">
        <f>'C-2経費内訳表'!N31</f>
        <v>0</v>
      </c>
      <c r="F18" s="572"/>
      <c r="G18" s="594"/>
      <c r="H18" s="595"/>
      <c r="I18" s="595"/>
      <c r="J18" s="595"/>
      <c r="K18" s="595"/>
      <c r="L18" s="596"/>
      <c r="M18" s="86"/>
    </row>
    <row r="19" spans="2:21" ht="18" customHeight="1">
      <c r="B19" s="306" t="s">
        <v>62</v>
      </c>
      <c r="C19" s="569" t="s">
        <v>63</v>
      </c>
      <c r="D19" s="570"/>
      <c r="E19" s="571">
        <f>'C-2経費内訳表'!O31</f>
        <v>0</v>
      </c>
      <c r="F19" s="572"/>
      <c r="G19" s="594"/>
      <c r="H19" s="595"/>
      <c r="I19" s="595"/>
      <c r="J19" s="595"/>
      <c r="K19" s="595"/>
      <c r="L19" s="596"/>
      <c r="M19" s="86"/>
    </row>
    <row r="20" spans="2:21" ht="18" customHeight="1">
      <c r="B20" s="305" t="s">
        <v>64</v>
      </c>
      <c r="C20" s="569" t="s">
        <v>63</v>
      </c>
      <c r="D20" s="570"/>
      <c r="E20" s="571">
        <f>'C-2経費内訳表'!P31</f>
        <v>0</v>
      </c>
      <c r="F20" s="572"/>
      <c r="G20" s="594"/>
      <c r="H20" s="595"/>
      <c r="I20" s="595"/>
      <c r="J20" s="595"/>
      <c r="K20" s="595"/>
      <c r="L20" s="596"/>
      <c r="M20" s="86"/>
    </row>
    <row r="21" spans="2:21" ht="18" customHeight="1">
      <c r="B21" s="305" t="s">
        <v>65</v>
      </c>
      <c r="C21" s="569" t="s">
        <v>63</v>
      </c>
      <c r="D21" s="570"/>
      <c r="E21" s="571">
        <f>'C-2経費内訳表'!Q31</f>
        <v>0</v>
      </c>
      <c r="F21" s="572"/>
      <c r="G21" s="594"/>
      <c r="H21" s="595"/>
      <c r="I21" s="595"/>
      <c r="J21" s="595"/>
      <c r="K21" s="595"/>
      <c r="L21" s="596"/>
      <c r="M21" s="86"/>
    </row>
    <row r="22" spans="2:21" ht="18" customHeight="1">
      <c r="B22" s="305" t="s">
        <v>66</v>
      </c>
      <c r="C22" s="569" t="s">
        <v>63</v>
      </c>
      <c r="D22" s="570"/>
      <c r="E22" s="571">
        <f>'C-2経費内訳表'!R31</f>
        <v>0</v>
      </c>
      <c r="F22" s="572"/>
      <c r="G22" s="594"/>
      <c r="H22" s="595"/>
      <c r="I22" s="595"/>
      <c r="J22" s="595"/>
      <c r="K22" s="595"/>
      <c r="L22" s="596"/>
      <c r="M22" s="86"/>
    </row>
    <row r="23" spans="2:21" ht="18" customHeight="1">
      <c r="B23" s="305" t="s">
        <v>67</v>
      </c>
      <c r="C23" s="569" t="s">
        <v>63</v>
      </c>
      <c r="D23" s="570"/>
      <c r="E23" s="571">
        <f>'C-2経費内訳表'!S31</f>
        <v>0</v>
      </c>
      <c r="F23" s="572"/>
      <c r="G23" s="594"/>
      <c r="H23" s="595"/>
      <c r="I23" s="595"/>
      <c r="J23" s="595"/>
      <c r="K23" s="595"/>
      <c r="L23" s="596"/>
      <c r="M23" s="86"/>
    </row>
    <row r="24" spans="2:21" ht="18" customHeight="1">
      <c r="B24" s="307" t="s">
        <v>68</v>
      </c>
      <c r="C24" s="569" t="s">
        <v>63</v>
      </c>
      <c r="D24" s="570"/>
      <c r="E24" s="571">
        <f>'C-2経費内訳表'!T31</f>
        <v>0</v>
      </c>
      <c r="F24" s="572"/>
      <c r="G24" s="594"/>
      <c r="H24" s="595"/>
      <c r="I24" s="595"/>
      <c r="J24" s="595"/>
      <c r="K24" s="595"/>
      <c r="L24" s="596"/>
      <c r="M24" s="86"/>
    </row>
    <row r="25" spans="2:21" ht="18" customHeight="1">
      <c r="B25" s="576" t="s">
        <v>69</v>
      </c>
      <c r="C25" s="577"/>
      <c r="D25" s="578"/>
      <c r="E25" s="579">
        <f>SUM(E13:E24)</f>
        <v>0</v>
      </c>
      <c r="F25" s="580"/>
      <c r="G25" s="594"/>
      <c r="H25" s="595"/>
      <c r="I25" s="595"/>
      <c r="J25" s="595"/>
      <c r="K25" s="595"/>
      <c r="L25" s="596"/>
      <c r="M25" s="86"/>
      <c r="N25" s="62" t="str">
        <f>IF(E25=0,"",IF(E25='C-2経費内訳表'!U31="〇","×"))</f>
        <v/>
      </c>
    </row>
    <row r="26" spans="2:21" ht="19.5" customHeight="1" thickBot="1">
      <c r="B26" s="581" t="s">
        <v>70</v>
      </c>
      <c r="C26" s="582"/>
      <c r="D26" s="583"/>
      <c r="E26" s="584">
        <f>'C-2経費内訳表'!W32</f>
        <v>0</v>
      </c>
      <c r="F26" s="585"/>
      <c r="G26" s="597"/>
      <c r="H26" s="598"/>
      <c r="I26" s="598"/>
      <c r="J26" s="598"/>
      <c r="K26" s="598"/>
      <c r="L26" s="599"/>
      <c r="M26" s="86"/>
    </row>
    <row r="27" spans="2:21" ht="18.75" thickTop="1" thickBot="1">
      <c r="B27" s="586" t="s">
        <v>71</v>
      </c>
      <c r="C27" s="587"/>
      <c r="D27" s="588"/>
      <c r="E27" s="589">
        <f>E25+E26</f>
        <v>0</v>
      </c>
      <c r="F27" s="590"/>
      <c r="G27" s="573"/>
      <c r="H27" s="574"/>
      <c r="I27" s="574"/>
      <c r="J27" s="574"/>
      <c r="K27" s="574"/>
      <c r="L27" s="575"/>
      <c r="M27" s="92"/>
      <c r="O27" s="63" t="str">
        <f>IF(N25="×","「経費内訳表」の合計と合っていません。","")</f>
        <v/>
      </c>
      <c r="P27" s="63"/>
      <c r="Q27" s="63"/>
      <c r="R27" s="63"/>
      <c r="S27" s="63"/>
      <c r="T27" s="63"/>
      <c r="U27" s="63"/>
    </row>
    <row r="28" spans="2:21">
      <c r="B28" s="308"/>
    </row>
    <row r="29" spans="2:21" ht="14.25">
      <c r="B29" s="309" t="s">
        <v>72</v>
      </c>
    </row>
    <row r="30" spans="2:21" ht="14.25">
      <c r="B30" s="309"/>
    </row>
  </sheetData>
  <sheetProtection algorithmName="SHA-512" hashValue="MkBg5qG4ZoaFV+BTfO7IqvtVV3AQe4X5ApqpKiL0U98F19Ra8YCGk53RUU3OEKPe2c/T1oJvlHOFqmDmIwJBCw==" saltValue="PVTOsxO9sPrSMnLbtxs4AA==" spinCount="100000" sheet="1" selectLockedCells="1"/>
  <mergeCells count="50">
    <mergeCell ref="C14:D14"/>
    <mergeCell ref="E14:F14"/>
    <mergeCell ref="C15:D15"/>
    <mergeCell ref="B11:L11"/>
    <mergeCell ref="C12:D12"/>
    <mergeCell ref="E12:F12"/>
    <mergeCell ref="G12:L12"/>
    <mergeCell ref="C13:D13"/>
    <mergeCell ref="E13:F13"/>
    <mergeCell ref="E15:F15"/>
    <mergeCell ref="C17:D17"/>
    <mergeCell ref="E17:F17"/>
    <mergeCell ref="C19:D19"/>
    <mergeCell ref="C16:D16"/>
    <mergeCell ref="E16:F16"/>
    <mergeCell ref="B2:L2"/>
    <mergeCell ref="C3:K3"/>
    <mergeCell ref="B7:B10"/>
    <mergeCell ref="C7:D7"/>
    <mergeCell ref="E7:F7"/>
    <mergeCell ref="G7:J7"/>
    <mergeCell ref="K7:L7"/>
    <mergeCell ref="G8:I8"/>
    <mergeCell ref="C9:D9"/>
    <mergeCell ref="E9:F9"/>
    <mergeCell ref="G9:J9"/>
    <mergeCell ref="K9:L9"/>
    <mergeCell ref="G10:I10"/>
    <mergeCell ref="H5:J5"/>
    <mergeCell ref="G27:L27"/>
    <mergeCell ref="B25:D25"/>
    <mergeCell ref="E25:F25"/>
    <mergeCell ref="B26:D26"/>
    <mergeCell ref="E26:F26"/>
    <mergeCell ref="B27:D27"/>
    <mergeCell ref="E27:F27"/>
    <mergeCell ref="G13:L26"/>
    <mergeCell ref="C24:D24"/>
    <mergeCell ref="E24:F24"/>
    <mergeCell ref="C21:D21"/>
    <mergeCell ref="E21:F21"/>
    <mergeCell ref="C22:D22"/>
    <mergeCell ref="E22:F22"/>
    <mergeCell ref="C18:D18"/>
    <mergeCell ref="E18:F18"/>
    <mergeCell ref="C23:D23"/>
    <mergeCell ref="E23:F23"/>
    <mergeCell ref="E19:F19"/>
    <mergeCell ref="C20:D20"/>
    <mergeCell ref="E20:F20"/>
  </mergeCells>
  <phoneticPr fontId="3"/>
  <pageMargins left="0.70866141732283472" right="0.51181102362204722" top="0.55118110236220474" bottom="0.55118110236220474" header="0.31496062992125984" footer="0.31496062992125984"/>
  <pageSetup paperSize="9" scale="6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36"/>
  <sheetViews>
    <sheetView workbookViewId="0">
      <selection activeCell="Q17" sqref="Q17"/>
    </sheetView>
  </sheetViews>
  <sheetFormatPr defaultRowHeight="18.75"/>
  <cols>
    <col min="1" max="1" width="4.125" style="4" customWidth="1"/>
    <col min="2" max="2" width="6.75" style="5" customWidth="1"/>
    <col min="3" max="3" width="22.5" style="4" customWidth="1"/>
    <col min="4" max="4" width="11.125" style="4" customWidth="1"/>
    <col min="5" max="5" width="5" style="5" customWidth="1"/>
    <col min="6" max="6" width="8.5" style="4" customWidth="1"/>
    <col min="7" max="7" width="9.375" style="56" customWidth="1"/>
    <col min="8" max="8" width="9.125" style="4" customWidth="1"/>
    <col min="9" max="20" width="8.5" style="57" customWidth="1"/>
    <col min="21" max="22" width="9.375" style="57" customWidth="1"/>
    <col min="23" max="23" width="9.375" style="60" customWidth="1"/>
    <col min="24" max="25" width="10.375" style="8" customWidth="1"/>
    <col min="26" max="27" width="9.125" style="4" customWidth="1"/>
    <col min="28" max="16384" width="9" style="4"/>
  </cols>
  <sheetData>
    <row r="1" spans="1:27" s="5" customFormat="1">
      <c r="A1" s="4"/>
      <c r="G1" s="6"/>
      <c r="I1" s="7"/>
      <c r="J1" s="7"/>
      <c r="K1" s="7"/>
      <c r="L1" s="7"/>
      <c r="M1" s="7"/>
      <c r="N1" s="7"/>
      <c r="O1" s="7"/>
      <c r="P1" s="7"/>
      <c r="Q1" s="7"/>
      <c r="R1" s="7"/>
      <c r="S1" s="7"/>
      <c r="T1" s="7"/>
      <c r="U1" s="7"/>
      <c r="V1" s="7"/>
      <c r="W1" s="6"/>
      <c r="X1" s="8"/>
      <c r="Y1" s="8"/>
    </row>
    <row r="2" spans="1:27" s="5" customFormat="1" ht="30">
      <c r="A2" s="4"/>
      <c r="B2" s="9" t="s">
        <v>181</v>
      </c>
      <c r="G2" s="6"/>
      <c r="I2" s="7"/>
      <c r="J2" s="7"/>
      <c r="K2" s="10"/>
      <c r="L2" s="11"/>
      <c r="M2" s="11"/>
      <c r="N2" s="11"/>
      <c r="O2" s="12" t="s">
        <v>73</v>
      </c>
      <c r="P2" s="661" t="str">
        <f>IF('C-1別紙２経費内訳'!C3="","",'C-1別紙２経費内訳'!C3)</f>
        <v/>
      </c>
      <c r="Q2" s="661"/>
      <c r="R2" s="661"/>
      <c r="S2" s="661"/>
      <c r="T2" s="661"/>
      <c r="U2" s="661"/>
      <c r="V2" s="661"/>
      <c r="W2" s="661"/>
      <c r="X2" s="8"/>
      <c r="Y2" s="8"/>
    </row>
    <row r="3" spans="1:27" s="5" customFormat="1" ht="25.5" customHeight="1">
      <c r="A3" s="4"/>
      <c r="B3" s="13"/>
      <c r="G3" s="6"/>
      <c r="I3" s="7"/>
      <c r="J3" s="7"/>
      <c r="K3" s="14"/>
      <c r="L3" s="14"/>
      <c r="M3" s="14"/>
      <c r="N3" s="14"/>
      <c r="O3" s="14"/>
      <c r="P3" s="14"/>
      <c r="Q3" s="7"/>
      <c r="R3" s="7"/>
      <c r="S3" s="7"/>
      <c r="T3" s="7"/>
      <c r="U3" s="7"/>
      <c r="V3" s="7"/>
      <c r="W3" s="6"/>
      <c r="X3" s="8"/>
      <c r="Y3" s="8"/>
    </row>
    <row r="4" spans="1:27" s="15" customFormat="1" ht="24.75" customHeight="1">
      <c r="B4" s="642" t="s">
        <v>74</v>
      </c>
      <c r="C4" s="643"/>
      <c r="D4" s="643"/>
      <c r="E4" s="643"/>
      <c r="F4" s="643"/>
      <c r="G4" s="643"/>
      <c r="H4" s="644"/>
      <c r="I4" s="645" t="s">
        <v>75</v>
      </c>
      <c r="J4" s="646"/>
      <c r="K4" s="646"/>
      <c r="L4" s="646"/>
      <c r="M4" s="646"/>
      <c r="N4" s="646"/>
      <c r="O4" s="646"/>
      <c r="P4" s="646"/>
      <c r="Q4" s="646"/>
      <c r="R4" s="646"/>
      <c r="S4" s="646"/>
      <c r="T4" s="646"/>
      <c r="U4" s="647"/>
      <c r="V4" s="662" t="s">
        <v>76</v>
      </c>
      <c r="W4" s="665" t="s">
        <v>77</v>
      </c>
      <c r="X4" s="653" t="s">
        <v>78</v>
      </c>
      <c r="Y4" s="658" t="s">
        <v>79</v>
      </c>
      <c r="Z4" s="636" t="s">
        <v>80</v>
      </c>
      <c r="AA4" s="636" t="s">
        <v>81</v>
      </c>
    </row>
    <row r="5" spans="1:27" s="15" customFormat="1" ht="26.25" customHeight="1">
      <c r="B5" s="639" t="s">
        <v>82</v>
      </c>
      <c r="C5" s="639" t="s">
        <v>83</v>
      </c>
      <c r="D5" s="642" t="s">
        <v>84</v>
      </c>
      <c r="E5" s="643"/>
      <c r="F5" s="643"/>
      <c r="G5" s="643"/>
      <c r="H5" s="644"/>
      <c r="I5" s="645" t="s">
        <v>85</v>
      </c>
      <c r="J5" s="646"/>
      <c r="K5" s="646"/>
      <c r="L5" s="646"/>
      <c r="M5" s="646"/>
      <c r="N5" s="646"/>
      <c r="O5" s="646"/>
      <c r="P5" s="646"/>
      <c r="Q5" s="647"/>
      <c r="R5" s="16" t="s">
        <v>86</v>
      </c>
      <c r="S5" s="16" t="s">
        <v>87</v>
      </c>
      <c r="T5" s="16" t="s">
        <v>88</v>
      </c>
      <c r="U5" s="648" t="s">
        <v>89</v>
      </c>
      <c r="V5" s="663"/>
      <c r="W5" s="666"/>
      <c r="X5" s="654"/>
      <c r="Y5" s="659"/>
      <c r="Z5" s="637"/>
      <c r="AA5" s="637"/>
    </row>
    <row r="6" spans="1:27" s="17" customFormat="1" ht="55.5" customHeight="1">
      <c r="B6" s="640"/>
      <c r="C6" s="640"/>
      <c r="D6" s="639" t="s">
        <v>90</v>
      </c>
      <c r="E6" s="651" t="s">
        <v>91</v>
      </c>
      <c r="F6" s="651" t="s">
        <v>92</v>
      </c>
      <c r="G6" s="669" t="s">
        <v>93</v>
      </c>
      <c r="H6" s="651" t="s">
        <v>94</v>
      </c>
      <c r="I6" s="645" t="s">
        <v>95</v>
      </c>
      <c r="J6" s="646"/>
      <c r="K6" s="646"/>
      <c r="L6" s="646"/>
      <c r="M6" s="646"/>
      <c r="N6" s="647"/>
      <c r="O6" s="648" t="s">
        <v>96</v>
      </c>
      <c r="P6" s="648" t="s">
        <v>97</v>
      </c>
      <c r="Q6" s="648" t="s">
        <v>98</v>
      </c>
      <c r="R6" s="656" t="s">
        <v>86</v>
      </c>
      <c r="S6" s="656" t="s">
        <v>87</v>
      </c>
      <c r="T6" s="656" t="s">
        <v>88</v>
      </c>
      <c r="U6" s="649"/>
      <c r="V6" s="663"/>
      <c r="W6" s="666"/>
      <c r="X6" s="654"/>
      <c r="Y6" s="659"/>
      <c r="Z6" s="637"/>
      <c r="AA6" s="637"/>
    </row>
    <row r="7" spans="1:27" s="17" customFormat="1" ht="37.5">
      <c r="B7" s="641"/>
      <c r="C7" s="641"/>
      <c r="D7" s="641"/>
      <c r="E7" s="652"/>
      <c r="F7" s="668"/>
      <c r="G7" s="670"/>
      <c r="H7" s="668"/>
      <c r="I7" s="16" t="s">
        <v>99</v>
      </c>
      <c r="J7" s="16" t="s">
        <v>100</v>
      </c>
      <c r="K7" s="18" t="s">
        <v>101</v>
      </c>
      <c r="L7" s="18" t="s">
        <v>102</v>
      </c>
      <c r="M7" s="18" t="s">
        <v>103</v>
      </c>
      <c r="N7" s="18" t="s">
        <v>104</v>
      </c>
      <c r="O7" s="650"/>
      <c r="P7" s="650"/>
      <c r="Q7" s="650"/>
      <c r="R7" s="657"/>
      <c r="S7" s="657"/>
      <c r="T7" s="657"/>
      <c r="U7" s="650"/>
      <c r="V7" s="664"/>
      <c r="W7" s="667"/>
      <c r="X7" s="655"/>
      <c r="Y7" s="660"/>
      <c r="Z7" s="638"/>
      <c r="AA7" s="638"/>
    </row>
    <row r="8" spans="1:27" ht="20.100000000000001" customHeight="1">
      <c r="B8" s="19" t="s">
        <v>200</v>
      </c>
      <c r="C8" s="20"/>
      <c r="D8" s="21"/>
      <c r="E8" s="22"/>
      <c r="F8" s="23"/>
      <c r="G8" s="24"/>
      <c r="H8" s="25"/>
      <c r="I8" s="26"/>
      <c r="J8" s="26"/>
      <c r="K8" s="26"/>
      <c r="L8" s="27"/>
      <c r="M8" s="27"/>
      <c r="N8" s="27"/>
      <c r="O8" s="26"/>
      <c r="P8" s="26"/>
      <c r="Q8" s="26"/>
      <c r="R8" s="26"/>
      <c r="S8" s="26"/>
      <c r="T8" s="26"/>
      <c r="U8" s="26">
        <f>SUM(I8:T8)</f>
        <v>0</v>
      </c>
      <c r="V8" s="26"/>
      <c r="W8" s="28">
        <f>SUM(U8,V8)</f>
        <v>0</v>
      </c>
      <c r="X8" s="29" t="s">
        <v>105</v>
      </c>
      <c r="Y8" s="29" t="s">
        <v>105</v>
      </c>
      <c r="Z8" s="29" t="s">
        <v>105</v>
      </c>
      <c r="AA8" s="29" t="s">
        <v>105</v>
      </c>
    </row>
    <row r="9" spans="1:27" ht="20.100000000000001" customHeight="1">
      <c r="B9" s="31">
        <v>1</v>
      </c>
      <c r="C9" s="32"/>
      <c r="D9" s="19"/>
      <c r="E9" s="33"/>
      <c r="F9" s="34"/>
      <c r="G9" s="24" t="str">
        <f t="shared" ref="G9:G30" si="0">IF(OR(E9="",F9=""),"",E9*F9)</f>
        <v/>
      </c>
      <c r="H9" s="25"/>
      <c r="I9" s="26"/>
      <c r="J9" s="26"/>
      <c r="K9" s="26"/>
      <c r="L9" s="27"/>
      <c r="M9" s="27"/>
      <c r="N9" s="27"/>
      <c r="O9" s="26"/>
      <c r="P9" s="26"/>
      <c r="Q9" s="26"/>
      <c r="R9" s="26"/>
      <c r="S9" s="26"/>
      <c r="T9" s="26"/>
      <c r="U9" s="26">
        <f t="shared" ref="U9:U13" si="1">SUM(I9:T9)</f>
        <v>0</v>
      </c>
      <c r="V9" s="26"/>
      <c r="W9" s="28">
        <f t="shared" ref="W9:W17" si="2">SUM(U9,V9)</f>
        <v>0</v>
      </c>
      <c r="X9" s="35" t="str">
        <f>IF($G9="","",IF(E9*F9=G9,"○","×"))</f>
        <v/>
      </c>
      <c r="Y9" s="30" t="str">
        <f t="shared" ref="Y9:Y30" si="3">IF($G9="","",IF(G9=W9,"○","×"))</f>
        <v/>
      </c>
      <c r="Z9" s="30" t="str">
        <f t="shared" ref="Z9:AA30" si="4">IF($G9="","",IF(INT(E9)=E9,"ー","あり"))</f>
        <v/>
      </c>
      <c r="AA9" s="30" t="str">
        <f t="shared" si="4"/>
        <v/>
      </c>
    </row>
    <row r="10" spans="1:27" ht="20.100000000000001" customHeight="1">
      <c r="B10" s="31">
        <v>2</v>
      </c>
      <c r="C10" s="32"/>
      <c r="D10" s="19"/>
      <c r="E10" s="33"/>
      <c r="F10" s="34"/>
      <c r="G10" s="24" t="str">
        <f t="shared" si="0"/>
        <v/>
      </c>
      <c r="H10" s="25"/>
      <c r="I10" s="26"/>
      <c r="J10" s="26"/>
      <c r="K10" s="26"/>
      <c r="L10" s="27"/>
      <c r="M10" s="27"/>
      <c r="N10" s="27"/>
      <c r="O10" s="26"/>
      <c r="P10" s="26"/>
      <c r="Q10" s="26"/>
      <c r="R10" s="26"/>
      <c r="S10" s="26"/>
      <c r="T10" s="26"/>
      <c r="U10" s="26">
        <f t="shared" si="1"/>
        <v>0</v>
      </c>
      <c r="V10" s="26"/>
      <c r="W10" s="28">
        <f t="shared" si="2"/>
        <v>0</v>
      </c>
      <c r="X10" s="35" t="str">
        <f t="shared" ref="X10:X30" si="5">IF($G10="","",IF(E10*F10=G10,"○","×"))</f>
        <v/>
      </c>
      <c r="Y10" s="30" t="str">
        <f t="shared" si="3"/>
        <v/>
      </c>
      <c r="Z10" s="30" t="str">
        <f t="shared" si="4"/>
        <v/>
      </c>
      <c r="AA10" s="30" t="str">
        <f t="shared" si="4"/>
        <v/>
      </c>
    </row>
    <row r="11" spans="1:27" ht="20.100000000000001" customHeight="1">
      <c r="B11" s="31">
        <v>3</v>
      </c>
      <c r="C11" s="32"/>
      <c r="D11" s="19"/>
      <c r="E11" s="33"/>
      <c r="F11" s="34"/>
      <c r="G11" s="24" t="str">
        <f t="shared" si="0"/>
        <v/>
      </c>
      <c r="H11" s="25"/>
      <c r="I11" s="26"/>
      <c r="J11" s="26"/>
      <c r="K11" s="26"/>
      <c r="L11" s="27"/>
      <c r="M11" s="27"/>
      <c r="N11" s="27"/>
      <c r="O11" s="26"/>
      <c r="P11" s="26"/>
      <c r="Q11" s="26"/>
      <c r="R11" s="26"/>
      <c r="S11" s="26"/>
      <c r="T11" s="26"/>
      <c r="U11" s="26">
        <f t="shared" si="1"/>
        <v>0</v>
      </c>
      <c r="V11" s="26"/>
      <c r="W11" s="28">
        <f t="shared" si="2"/>
        <v>0</v>
      </c>
      <c r="X11" s="35" t="str">
        <f t="shared" si="5"/>
        <v/>
      </c>
      <c r="Y11" s="30" t="str">
        <f t="shared" si="3"/>
        <v/>
      </c>
      <c r="Z11" s="30" t="str">
        <f t="shared" si="4"/>
        <v/>
      </c>
      <c r="AA11" s="30" t="str">
        <f t="shared" si="4"/>
        <v/>
      </c>
    </row>
    <row r="12" spans="1:27" ht="20.100000000000001" customHeight="1">
      <c r="B12" s="31">
        <v>4</v>
      </c>
      <c r="C12" s="32"/>
      <c r="D12" s="19"/>
      <c r="E12" s="33"/>
      <c r="F12" s="34"/>
      <c r="G12" s="24" t="str">
        <f t="shared" si="0"/>
        <v/>
      </c>
      <c r="H12" s="25"/>
      <c r="I12" s="26"/>
      <c r="J12" s="26"/>
      <c r="K12" s="26"/>
      <c r="L12" s="27"/>
      <c r="M12" s="27"/>
      <c r="N12" s="27"/>
      <c r="O12" s="26"/>
      <c r="P12" s="26"/>
      <c r="Q12" s="26"/>
      <c r="R12" s="26"/>
      <c r="S12" s="26"/>
      <c r="T12" s="26"/>
      <c r="U12" s="26">
        <f t="shared" si="1"/>
        <v>0</v>
      </c>
      <c r="V12" s="26"/>
      <c r="W12" s="28">
        <f t="shared" si="2"/>
        <v>0</v>
      </c>
      <c r="X12" s="35" t="str">
        <f t="shared" si="5"/>
        <v/>
      </c>
      <c r="Y12" s="30" t="str">
        <f t="shared" si="3"/>
        <v/>
      </c>
      <c r="Z12" s="30" t="str">
        <f t="shared" si="4"/>
        <v/>
      </c>
      <c r="AA12" s="30" t="str">
        <f t="shared" si="4"/>
        <v/>
      </c>
    </row>
    <row r="13" spans="1:27" ht="20.100000000000001" customHeight="1">
      <c r="B13" s="31">
        <v>5</v>
      </c>
      <c r="C13" s="32"/>
      <c r="D13" s="19"/>
      <c r="E13" s="33"/>
      <c r="F13" s="34"/>
      <c r="G13" s="24" t="str">
        <f t="shared" si="0"/>
        <v/>
      </c>
      <c r="H13" s="25"/>
      <c r="I13" s="26"/>
      <c r="J13" s="26"/>
      <c r="K13" s="26"/>
      <c r="L13" s="27"/>
      <c r="M13" s="27"/>
      <c r="N13" s="27"/>
      <c r="O13" s="26"/>
      <c r="P13" s="26"/>
      <c r="Q13" s="26"/>
      <c r="R13" s="26"/>
      <c r="S13" s="26"/>
      <c r="T13" s="26"/>
      <c r="U13" s="26">
        <f t="shared" si="1"/>
        <v>0</v>
      </c>
      <c r="V13" s="26"/>
      <c r="W13" s="28">
        <f t="shared" si="2"/>
        <v>0</v>
      </c>
      <c r="X13" s="35" t="str">
        <f t="shared" si="5"/>
        <v/>
      </c>
      <c r="Y13" s="30" t="str">
        <f t="shared" si="3"/>
        <v/>
      </c>
      <c r="Z13" s="30" t="str">
        <f t="shared" si="4"/>
        <v/>
      </c>
      <c r="AA13" s="30" t="str">
        <f t="shared" si="4"/>
        <v/>
      </c>
    </row>
    <row r="14" spans="1:27" ht="20.100000000000001" customHeight="1">
      <c r="B14" s="31">
        <v>6</v>
      </c>
      <c r="C14" s="32"/>
      <c r="D14" s="19"/>
      <c r="E14" s="33"/>
      <c r="F14" s="34"/>
      <c r="G14" s="24" t="str">
        <f t="shared" si="0"/>
        <v/>
      </c>
      <c r="H14" s="25"/>
      <c r="I14" s="26"/>
      <c r="J14" s="26"/>
      <c r="K14" s="26"/>
      <c r="L14" s="27"/>
      <c r="M14" s="27"/>
      <c r="N14" s="27"/>
      <c r="O14" s="26"/>
      <c r="P14" s="26"/>
      <c r="Q14" s="26"/>
      <c r="R14" s="26"/>
      <c r="S14" s="26"/>
      <c r="T14" s="26"/>
      <c r="U14" s="26">
        <f t="shared" ref="U14" si="6">SUM(I14:T14)</f>
        <v>0</v>
      </c>
      <c r="V14" s="26"/>
      <c r="W14" s="28">
        <f t="shared" si="2"/>
        <v>0</v>
      </c>
      <c r="X14" s="35" t="str">
        <f t="shared" si="5"/>
        <v/>
      </c>
      <c r="Y14" s="30" t="str">
        <f t="shared" si="3"/>
        <v/>
      </c>
      <c r="Z14" s="30" t="str">
        <f t="shared" si="4"/>
        <v/>
      </c>
      <c r="AA14" s="30" t="str">
        <f t="shared" si="4"/>
        <v/>
      </c>
    </row>
    <row r="15" spans="1:27" ht="20.100000000000001" customHeight="1">
      <c r="B15" s="31">
        <v>7</v>
      </c>
      <c r="C15" s="32"/>
      <c r="D15" s="19"/>
      <c r="E15" s="33"/>
      <c r="F15" s="34"/>
      <c r="G15" s="24" t="str">
        <f t="shared" si="0"/>
        <v/>
      </c>
      <c r="H15" s="25"/>
      <c r="I15" s="26"/>
      <c r="J15" s="26"/>
      <c r="K15" s="26"/>
      <c r="L15" s="27"/>
      <c r="M15" s="27"/>
      <c r="N15" s="27"/>
      <c r="O15" s="26"/>
      <c r="P15" s="26"/>
      <c r="Q15" s="26"/>
      <c r="R15" s="26"/>
      <c r="S15" s="26"/>
      <c r="T15" s="26"/>
      <c r="U15" s="26">
        <f t="shared" ref="U15:U21" si="7">SUM(I15:T15)</f>
        <v>0</v>
      </c>
      <c r="V15" s="26"/>
      <c r="W15" s="28">
        <f t="shared" si="2"/>
        <v>0</v>
      </c>
      <c r="X15" s="35" t="str">
        <f t="shared" si="5"/>
        <v/>
      </c>
      <c r="Y15" s="30" t="str">
        <f t="shared" si="3"/>
        <v/>
      </c>
      <c r="Z15" s="30" t="str">
        <f t="shared" si="4"/>
        <v/>
      </c>
      <c r="AA15" s="30" t="str">
        <f t="shared" si="4"/>
        <v/>
      </c>
    </row>
    <row r="16" spans="1:27" ht="20.100000000000001" customHeight="1">
      <c r="B16" s="31">
        <v>8</v>
      </c>
      <c r="C16" s="32"/>
      <c r="D16" s="19"/>
      <c r="E16" s="33"/>
      <c r="F16" s="34"/>
      <c r="G16" s="24" t="str">
        <f t="shared" si="0"/>
        <v/>
      </c>
      <c r="H16" s="25"/>
      <c r="I16" s="26"/>
      <c r="J16" s="26"/>
      <c r="K16" s="26"/>
      <c r="L16" s="27"/>
      <c r="M16" s="27"/>
      <c r="N16" s="27"/>
      <c r="O16" s="26"/>
      <c r="P16" s="26"/>
      <c r="Q16" s="26"/>
      <c r="R16" s="26"/>
      <c r="S16" s="26"/>
      <c r="T16" s="26"/>
      <c r="U16" s="26">
        <f t="shared" si="7"/>
        <v>0</v>
      </c>
      <c r="V16" s="26"/>
      <c r="W16" s="28">
        <f t="shared" si="2"/>
        <v>0</v>
      </c>
      <c r="X16" s="35" t="str">
        <f t="shared" si="5"/>
        <v/>
      </c>
      <c r="Y16" s="30" t="str">
        <f t="shared" si="3"/>
        <v/>
      </c>
      <c r="Z16" s="30" t="str">
        <f t="shared" si="4"/>
        <v/>
      </c>
      <c r="AA16" s="30" t="str">
        <f t="shared" si="4"/>
        <v/>
      </c>
    </row>
    <row r="17" spans="2:27" ht="20.100000000000001" customHeight="1">
      <c r="B17" s="31">
        <v>9</v>
      </c>
      <c r="C17" s="32"/>
      <c r="D17" s="19"/>
      <c r="E17" s="33"/>
      <c r="F17" s="34"/>
      <c r="G17" s="24" t="str">
        <f t="shared" si="0"/>
        <v/>
      </c>
      <c r="H17" s="25"/>
      <c r="I17" s="26"/>
      <c r="J17" s="26"/>
      <c r="K17" s="26"/>
      <c r="L17" s="27"/>
      <c r="M17" s="27"/>
      <c r="N17" s="27"/>
      <c r="O17" s="26"/>
      <c r="P17" s="26"/>
      <c r="Q17" s="26"/>
      <c r="R17" s="26"/>
      <c r="S17" s="26"/>
      <c r="T17" s="26"/>
      <c r="U17" s="26">
        <f t="shared" si="7"/>
        <v>0</v>
      </c>
      <c r="V17" s="26"/>
      <c r="W17" s="28">
        <f t="shared" si="2"/>
        <v>0</v>
      </c>
      <c r="X17" s="35" t="str">
        <f t="shared" si="5"/>
        <v/>
      </c>
      <c r="Y17" s="30" t="str">
        <f t="shared" si="3"/>
        <v/>
      </c>
      <c r="Z17" s="30" t="str">
        <f t="shared" si="4"/>
        <v/>
      </c>
      <c r="AA17" s="30" t="str">
        <f t="shared" si="4"/>
        <v/>
      </c>
    </row>
    <row r="18" spans="2:27" ht="20.100000000000001" customHeight="1">
      <c r="B18" s="31">
        <v>10</v>
      </c>
      <c r="C18" s="32"/>
      <c r="D18" s="19"/>
      <c r="E18" s="33"/>
      <c r="F18" s="34"/>
      <c r="G18" s="24" t="str">
        <f t="shared" si="0"/>
        <v/>
      </c>
      <c r="H18" s="25"/>
      <c r="I18" s="26"/>
      <c r="J18" s="26"/>
      <c r="K18" s="26"/>
      <c r="L18" s="27"/>
      <c r="M18" s="27"/>
      <c r="N18" s="27"/>
      <c r="O18" s="26"/>
      <c r="P18" s="26"/>
      <c r="Q18" s="26"/>
      <c r="R18" s="26"/>
      <c r="S18" s="26"/>
      <c r="T18" s="26"/>
      <c r="U18" s="26">
        <f t="shared" si="7"/>
        <v>0</v>
      </c>
      <c r="V18" s="26"/>
      <c r="W18" s="28">
        <f>SUM(U18,V18)</f>
        <v>0</v>
      </c>
      <c r="X18" s="35" t="str">
        <f t="shared" si="5"/>
        <v/>
      </c>
      <c r="Y18" s="30" t="str">
        <f t="shared" si="3"/>
        <v/>
      </c>
      <c r="Z18" s="30" t="str">
        <f t="shared" si="4"/>
        <v/>
      </c>
      <c r="AA18" s="30" t="str">
        <f t="shared" si="4"/>
        <v/>
      </c>
    </row>
    <row r="19" spans="2:27" ht="20.100000000000001" customHeight="1">
      <c r="B19" s="31">
        <v>11</v>
      </c>
      <c r="C19" s="36"/>
      <c r="D19" s="37"/>
      <c r="E19" s="38"/>
      <c r="F19" s="34"/>
      <c r="G19" s="24" t="str">
        <f t="shared" si="0"/>
        <v/>
      </c>
      <c r="H19" s="25"/>
      <c r="I19" s="26"/>
      <c r="J19" s="26" t="s">
        <v>139</v>
      </c>
      <c r="K19" s="26"/>
      <c r="L19" s="27"/>
      <c r="M19" s="27"/>
      <c r="N19" s="27"/>
      <c r="O19" s="26"/>
      <c r="P19" s="26"/>
      <c r="Q19" s="26"/>
      <c r="R19" s="26"/>
      <c r="S19" s="26"/>
      <c r="T19" s="26"/>
      <c r="U19" s="26">
        <f t="shared" si="7"/>
        <v>0</v>
      </c>
      <c r="V19" s="26"/>
      <c r="W19" s="28">
        <f t="shared" ref="W19:W22" si="8">SUM(U19,V19)</f>
        <v>0</v>
      </c>
      <c r="X19" s="35" t="str">
        <f t="shared" si="5"/>
        <v/>
      </c>
      <c r="Y19" s="30" t="str">
        <f t="shared" si="3"/>
        <v/>
      </c>
      <c r="Z19" s="30" t="str">
        <f t="shared" si="4"/>
        <v/>
      </c>
      <c r="AA19" s="30" t="str">
        <f t="shared" si="4"/>
        <v/>
      </c>
    </row>
    <row r="20" spans="2:27" ht="20.100000000000001" customHeight="1">
      <c r="B20" s="31">
        <v>12</v>
      </c>
      <c r="C20" s="36"/>
      <c r="D20" s="37"/>
      <c r="E20" s="38"/>
      <c r="F20" s="34"/>
      <c r="G20" s="24" t="str">
        <f t="shared" si="0"/>
        <v/>
      </c>
      <c r="H20" s="25"/>
      <c r="I20" s="26"/>
      <c r="J20" s="26"/>
      <c r="K20" s="26"/>
      <c r="L20" s="27"/>
      <c r="M20" s="27"/>
      <c r="N20" s="27"/>
      <c r="O20" s="26"/>
      <c r="P20" s="26"/>
      <c r="Q20" s="26"/>
      <c r="R20" s="26"/>
      <c r="S20" s="26"/>
      <c r="T20" s="26"/>
      <c r="U20" s="26">
        <f t="shared" si="7"/>
        <v>0</v>
      </c>
      <c r="V20" s="26"/>
      <c r="W20" s="28">
        <f t="shared" si="8"/>
        <v>0</v>
      </c>
      <c r="X20" s="35" t="str">
        <f t="shared" si="5"/>
        <v/>
      </c>
      <c r="Y20" s="30" t="str">
        <f>IF($G20="","",IF(G20=W20,"○","×"))</f>
        <v/>
      </c>
      <c r="Z20" s="30" t="str">
        <f t="shared" si="4"/>
        <v/>
      </c>
      <c r="AA20" s="30" t="str">
        <f t="shared" si="4"/>
        <v/>
      </c>
    </row>
    <row r="21" spans="2:27" ht="20.100000000000001" customHeight="1">
      <c r="B21" s="31">
        <v>13</v>
      </c>
      <c r="C21" s="36"/>
      <c r="D21" s="37"/>
      <c r="E21" s="38"/>
      <c r="F21" s="34"/>
      <c r="G21" s="24" t="str">
        <f t="shared" si="0"/>
        <v/>
      </c>
      <c r="H21" s="25"/>
      <c r="I21" s="26"/>
      <c r="J21" s="26"/>
      <c r="K21" s="26"/>
      <c r="L21" s="27"/>
      <c r="M21" s="27"/>
      <c r="N21" s="27"/>
      <c r="O21" s="26"/>
      <c r="P21" s="26"/>
      <c r="Q21" s="26"/>
      <c r="R21" s="26"/>
      <c r="S21" s="26"/>
      <c r="T21" s="26"/>
      <c r="U21" s="26">
        <f t="shared" si="7"/>
        <v>0</v>
      </c>
      <c r="V21" s="26"/>
      <c r="W21" s="28">
        <f t="shared" si="8"/>
        <v>0</v>
      </c>
      <c r="X21" s="35" t="str">
        <f t="shared" si="5"/>
        <v/>
      </c>
      <c r="Y21" s="30" t="str">
        <f t="shared" si="3"/>
        <v/>
      </c>
      <c r="Z21" s="30" t="str">
        <f t="shared" si="4"/>
        <v/>
      </c>
      <c r="AA21" s="30" t="str">
        <f t="shared" si="4"/>
        <v/>
      </c>
    </row>
    <row r="22" spans="2:27" ht="20.100000000000001" customHeight="1">
      <c r="B22" s="31">
        <v>14</v>
      </c>
      <c r="C22" s="36"/>
      <c r="D22" s="37"/>
      <c r="E22" s="38"/>
      <c r="F22" s="34"/>
      <c r="G22" s="24" t="str">
        <f t="shared" si="0"/>
        <v/>
      </c>
      <c r="H22" s="25"/>
      <c r="I22" s="26"/>
      <c r="J22" s="26"/>
      <c r="K22" s="26"/>
      <c r="L22" s="27"/>
      <c r="M22" s="27"/>
      <c r="N22" s="27"/>
      <c r="O22" s="26"/>
      <c r="P22" s="26"/>
      <c r="Q22" s="26"/>
      <c r="R22" s="26"/>
      <c r="S22" s="26"/>
      <c r="T22" s="26"/>
      <c r="U22" s="26">
        <f t="shared" ref="U22:U30" si="9">SUM(I22:T22)</f>
        <v>0</v>
      </c>
      <c r="V22" s="26"/>
      <c r="W22" s="28">
        <f t="shared" si="8"/>
        <v>0</v>
      </c>
      <c r="X22" s="35" t="str">
        <f t="shared" si="5"/>
        <v/>
      </c>
      <c r="Y22" s="30" t="str">
        <f t="shared" si="3"/>
        <v/>
      </c>
      <c r="Z22" s="30" t="str">
        <f t="shared" si="4"/>
        <v/>
      </c>
      <c r="AA22" s="30" t="str">
        <f t="shared" si="4"/>
        <v/>
      </c>
    </row>
    <row r="23" spans="2:27" ht="20.100000000000001" customHeight="1">
      <c r="B23" s="31">
        <v>15</v>
      </c>
      <c r="C23" s="36"/>
      <c r="D23" s="37"/>
      <c r="E23" s="38"/>
      <c r="F23" s="34"/>
      <c r="G23" s="24" t="str">
        <f t="shared" si="0"/>
        <v/>
      </c>
      <c r="H23" s="25"/>
      <c r="I23" s="26"/>
      <c r="J23" s="26"/>
      <c r="K23" s="26"/>
      <c r="L23" s="27"/>
      <c r="M23" s="27"/>
      <c r="N23" s="27"/>
      <c r="O23" s="26"/>
      <c r="P23" s="26"/>
      <c r="Q23" s="26"/>
      <c r="R23" s="26"/>
      <c r="S23" s="26"/>
      <c r="T23" s="26"/>
      <c r="U23" s="26">
        <f t="shared" si="9"/>
        <v>0</v>
      </c>
      <c r="V23" s="26"/>
      <c r="W23" s="28">
        <f>SUM(U23,V23)</f>
        <v>0</v>
      </c>
      <c r="X23" s="35" t="str">
        <f t="shared" si="5"/>
        <v/>
      </c>
      <c r="Y23" s="30" t="str">
        <f t="shared" si="3"/>
        <v/>
      </c>
      <c r="Z23" s="30" t="str">
        <f t="shared" si="4"/>
        <v/>
      </c>
      <c r="AA23" s="30" t="str">
        <f t="shared" si="4"/>
        <v/>
      </c>
    </row>
    <row r="24" spans="2:27" ht="20.100000000000001" customHeight="1">
      <c r="B24" s="39"/>
      <c r="C24" s="40"/>
      <c r="D24" s="41"/>
      <c r="E24" s="42"/>
      <c r="F24" s="43"/>
      <c r="G24" s="99"/>
      <c r="H24" s="108"/>
      <c r="I24" s="45"/>
      <c r="J24" s="45"/>
      <c r="K24" s="45"/>
      <c r="L24" s="46"/>
      <c r="M24" s="46"/>
      <c r="N24" s="46"/>
      <c r="O24" s="45"/>
      <c r="P24" s="45"/>
      <c r="Q24" s="45"/>
      <c r="R24" s="45"/>
      <c r="S24" s="45"/>
      <c r="T24" s="45"/>
      <c r="U24" s="45"/>
      <c r="V24" s="45"/>
      <c r="W24" s="100"/>
      <c r="X24" s="35"/>
      <c r="Y24" s="61"/>
      <c r="Z24" s="61"/>
      <c r="AA24" s="61"/>
    </row>
    <row r="25" spans="2:27" ht="20.100000000000001" customHeight="1">
      <c r="B25" s="39"/>
      <c r="C25" s="40"/>
      <c r="D25" s="41"/>
      <c r="E25" s="42"/>
      <c r="F25" s="43"/>
      <c r="G25" s="99"/>
      <c r="H25" s="108"/>
      <c r="I25" s="45"/>
      <c r="J25" s="45"/>
      <c r="K25" s="45"/>
      <c r="L25" s="46"/>
      <c r="M25" s="46"/>
      <c r="N25" s="46"/>
      <c r="O25" s="45"/>
      <c r="P25" s="45"/>
      <c r="Q25" s="45"/>
      <c r="R25" s="45"/>
      <c r="S25" s="45"/>
      <c r="T25" s="45"/>
      <c r="U25" s="45"/>
      <c r="V25" s="45"/>
      <c r="W25" s="100"/>
      <c r="X25" s="35"/>
      <c r="Y25" s="61"/>
      <c r="Z25" s="61"/>
      <c r="AA25" s="61"/>
    </row>
    <row r="26" spans="2:27" ht="20.100000000000001" customHeight="1">
      <c r="B26" s="39"/>
      <c r="C26" s="40"/>
      <c r="D26" s="41"/>
      <c r="E26" s="42"/>
      <c r="F26" s="43"/>
      <c r="G26" s="99"/>
      <c r="H26" s="108"/>
      <c r="I26" s="45"/>
      <c r="J26" s="45"/>
      <c r="K26" s="45"/>
      <c r="L26" s="46"/>
      <c r="M26" s="46"/>
      <c r="N26" s="46"/>
      <c r="O26" s="45"/>
      <c r="P26" s="45"/>
      <c r="Q26" s="45"/>
      <c r="R26" s="45"/>
      <c r="S26" s="45"/>
      <c r="T26" s="45"/>
      <c r="U26" s="45"/>
      <c r="V26" s="45"/>
      <c r="W26" s="100"/>
      <c r="X26" s="35"/>
      <c r="Y26" s="61"/>
      <c r="Z26" s="61"/>
      <c r="AA26" s="61"/>
    </row>
    <row r="27" spans="2:27" ht="20.100000000000001" customHeight="1">
      <c r="B27" s="39"/>
      <c r="C27" s="40"/>
      <c r="D27" s="41"/>
      <c r="E27" s="42"/>
      <c r="F27" s="43"/>
      <c r="G27" s="99"/>
      <c r="H27" s="108"/>
      <c r="I27" s="45"/>
      <c r="J27" s="45"/>
      <c r="K27" s="45"/>
      <c r="L27" s="46"/>
      <c r="M27" s="46"/>
      <c r="N27" s="46"/>
      <c r="O27" s="45"/>
      <c r="P27" s="45"/>
      <c r="Q27" s="45"/>
      <c r="R27" s="45"/>
      <c r="S27" s="45"/>
      <c r="T27" s="45"/>
      <c r="U27" s="45"/>
      <c r="V27" s="45"/>
      <c r="W27" s="100"/>
      <c r="X27" s="35"/>
      <c r="Y27" s="61"/>
      <c r="Z27" s="61"/>
      <c r="AA27" s="61"/>
    </row>
    <row r="28" spans="2:27" ht="20.100000000000001" customHeight="1">
      <c r="B28" s="39"/>
      <c r="C28" s="40"/>
      <c r="D28" s="41"/>
      <c r="E28" s="42"/>
      <c r="F28" s="43"/>
      <c r="G28" s="99"/>
      <c r="H28" s="108"/>
      <c r="I28" s="45"/>
      <c r="J28" s="45"/>
      <c r="K28" s="45"/>
      <c r="L28" s="46"/>
      <c r="M28" s="46"/>
      <c r="N28" s="46"/>
      <c r="O28" s="45"/>
      <c r="P28" s="45"/>
      <c r="Q28" s="45"/>
      <c r="R28" s="45"/>
      <c r="S28" s="45"/>
      <c r="T28" s="45"/>
      <c r="U28" s="45"/>
      <c r="V28" s="45"/>
      <c r="W28" s="100"/>
      <c r="X28" s="35"/>
      <c r="Y28" s="61"/>
      <c r="Z28" s="61"/>
      <c r="AA28" s="61"/>
    </row>
    <row r="29" spans="2:27" ht="20.100000000000001" customHeight="1">
      <c r="B29" s="39"/>
      <c r="C29" s="40"/>
      <c r="D29" s="41"/>
      <c r="E29" s="42"/>
      <c r="F29" s="43"/>
      <c r="G29" s="99"/>
      <c r="H29" s="108"/>
      <c r="I29" s="45"/>
      <c r="J29" s="45"/>
      <c r="K29" s="45"/>
      <c r="L29" s="46"/>
      <c r="M29" s="46"/>
      <c r="N29" s="46"/>
      <c r="O29" s="45"/>
      <c r="P29" s="45"/>
      <c r="Q29" s="45"/>
      <c r="R29" s="45"/>
      <c r="S29" s="45"/>
      <c r="T29" s="45"/>
      <c r="U29" s="45"/>
      <c r="V29" s="45"/>
      <c r="W29" s="100"/>
      <c r="X29" s="35"/>
      <c r="Y29" s="61"/>
      <c r="Z29" s="61"/>
      <c r="AA29" s="61"/>
    </row>
    <row r="30" spans="2:27" ht="20.100000000000001" customHeight="1">
      <c r="B30" s="39"/>
      <c r="C30" s="40"/>
      <c r="D30" s="41"/>
      <c r="E30" s="42"/>
      <c r="F30" s="43"/>
      <c r="G30" s="99" t="str">
        <f t="shared" si="0"/>
        <v/>
      </c>
      <c r="H30" s="44"/>
      <c r="I30" s="45"/>
      <c r="J30" s="45"/>
      <c r="K30" s="45"/>
      <c r="L30" s="46"/>
      <c r="M30" s="46"/>
      <c r="N30" s="46"/>
      <c r="O30" s="45"/>
      <c r="P30" s="45"/>
      <c r="Q30" s="45"/>
      <c r="R30" s="45"/>
      <c r="S30" s="45"/>
      <c r="T30" s="45"/>
      <c r="U30" s="45">
        <f t="shared" si="9"/>
        <v>0</v>
      </c>
      <c r="V30" s="45"/>
      <c r="W30" s="100">
        <f t="shared" ref="W30" si="10">SUM(U30,V30)</f>
        <v>0</v>
      </c>
      <c r="X30" s="35" t="str">
        <f t="shared" si="5"/>
        <v/>
      </c>
      <c r="Y30" s="30" t="str">
        <f t="shared" si="3"/>
        <v/>
      </c>
      <c r="Z30" s="30" t="str">
        <f t="shared" si="4"/>
        <v/>
      </c>
      <c r="AA30" s="30" t="str">
        <f t="shared" si="4"/>
        <v/>
      </c>
    </row>
    <row r="31" spans="2:27" ht="20.100000000000001" customHeight="1">
      <c r="B31" s="101" t="s">
        <v>106</v>
      </c>
      <c r="C31" s="102"/>
      <c r="D31" s="102"/>
      <c r="E31" s="103"/>
      <c r="F31" s="104"/>
      <c r="G31" s="105">
        <f>SUM(G9:G30)</f>
        <v>0</v>
      </c>
      <c r="H31" s="106"/>
      <c r="I31" s="107">
        <f>SUM(I9:I30)</f>
        <v>0</v>
      </c>
      <c r="J31" s="107">
        <f t="shared" ref="J31:W31" si="11">SUM(J9:J30)</f>
        <v>0</v>
      </c>
      <c r="K31" s="107">
        <f t="shared" si="11"/>
        <v>0</v>
      </c>
      <c r="L31" s="107">
        <f t="shared" si="11"/>
        <v>0</v>
      </c>
      <c r="M31" s="107">
        <f t="shared" si="11"/>
        <v>0</v>
      </c>
      <c r="N31" s="107">
        <f t="shared" si="11"/>
        <v>0</v>
      </c>
      <c r="O31" s="107">
        <f t="shared" si="11"/>
        <v>0</v>
      </c>
      <c r="P31" s="107">
        <f t="shared" si="11"/>
        <v>0</v>
      </c>
      <c r="Q31" s="107">
        <f t="shared" si="11"/>
        <v>0</v>
      </c>
      <c r="R31" s="107">
        <f t="shared" si="11"/>
        <v>0</v>
      </c>
      <c r="S31" s="107">
        <f t="shared" si="11"/>
        <v>0</v>
      </c>
      <c r="T31" s="107">
        <f t="shared" si="11"/>
        <v>0</v>
      </c>
      <c r="U31" s="26">
        <f t="shared" si="11"/>
        <v>0</v>
      </c>
      <c r="V31" s="26">
        <f t="shared" si="11"/>
        <v>0</v>
      </c>
      <c r="W31" s="28">
        <f t="shared" si="11"/>
        <v>0</v>
      </c>
    </row>
    <row r="32" spans="2:27" ht="20.100000000000001" customHeight="1">
      <c r="B32" s="48"/>
      <c r="C32" s="49"/>
      <c r="D32" s="49"/>
      <c r="E32" s="50"/>
      <c r="F32" s="51"/>
      <c r="G32" s="52"/>
      <c r="H32" s="51"/>
      <c r="I32" s="53"/>
      <c r="J32" s="53"/>
      <c r="K32" s="53"/>
      <c r="L32" s="53"/>
      <c r="M32" s="54" t="s">
        <v>107</v>
      </c>
      <c r="N32" s="47">
        <f>SUM(I31:N31)</f>
        <v>0</v>
      </c>
      <c r="O32" s="53"/>
      <c r="P32" s="55" t="s">
        <v>108</v>
      </c>
      <c r="Q32" s="47">
        <f>SUM(I31:Q31)</f>
        <v>0</v>
      </c>
      <c r="R32" s="53"/>
      <c r="S32" s="53"/>
      <c r="T32" s="53"/>
      <c r="U32" s="53"/>
      <c r="V32" s="54" t="s">
        <v>109</v>
      </c>
      <c r="W32" s="28"/>
    </row>
    <row r="33" spans="3:23" ht="20.100000000000001" customHeight="1">
      <c r="S33" s="53"/>
      <c r="T33" s="53"/>
      <c r="U33" s="53"/>
      <c r="V33" s="58" t="s">
        <v>110</v>
      </c>
      <c r="W33" s="28">
        <f>W31+W32</f>
        <v>0</v>
      </c>
    </row>
    <row r="34" spans="3:23" ht="20.100000000000001" customHeight="1">
      <c r="C34" s="59"/>
    </row>
    <row r="35" spans="3:23" ht="18" customHeight="1"/>
    <row r="36" spans="3:23" ht="18" customHeight="1"/>
  </sheetData>
  <mergeCells count="26">
    <mergeCell ref="P2:W2"/>
    <mergeCell ref="B4:H4"/>
    <mergeCell ref="I4:U4"/>
    <mergeCell ref="V4:V7"/>
    <mergeCell ref="W4:W7"/>
    <mergeCell ref="F6:F7"/>
    <mergeCell ref="G6:G7"/>
    <mergeCell ref="H6:H7"/>
    <mergeCell ref="I6:N6"/>
    <mergeCell ref="Q6:Q7"/>
    <mergeCell ref="AA4:AA7"/>
    <mergeCell ref="B5:B7"/>
    <mergeCell ref="C5:C7"/>
    <mergeCell ref="D5:H5"/>
    <mergeCell ref="I5:Q5"/>
    <mergeCell ref="U5:U7"/>
    <mergeCell ref="D6:D7"/>
    <mergeCell ref="E6:E7"/>
    <mergeCell ref="X4:X7"/>
    <mergeCell ref="R6:R7"/>
    <mergeCell ref="S6:S7"/>
    <mergeCell ref="T6:T7"/>
    <mergeCell ref="Y4:Y7"/>
    <mergeCell ref="Z4:Z7"/>
    <mergeCell ref="O6:O7"/>
    <mergeCell ref="P6:P7"/>
  </mergeCells>
  <phoneticPr fontId="3"/>
  <conditionalFormatting sqref="H9:H30">
    <cfRule type="expression" dxfId="0" priority="4">
      <formula>G9&lt;&gt;""</formula>
    </cfRule>
  </conditionalFormatting>
  <dataValidations count="2">
    <dataValidation imeMode="off" allowBlank="1" showInputMessage="1" showErrorMessage="1" sqref="V8:V30 E8:T30" xr:uid="{00000000-0002-0000-0200-000000000000}"/>
    <dataValidation imeMode="hiragana" allowBlank="1" showInputMessage="1" showErrorMessage="1" sqref="L2:N2" xr:uid="{00000000-0002-0000-0200-000001000000}"/>
  </dataValidations>
  <pageMargins left="0.47244094488188981" right="0.19685039370078741" top="0.74803149606299213" bottom="0.74803149606299213" header="0.31496062992125984" footer="0.31496062992125984"/>
  <pageSetup paperSize="9" scale="6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Z48"/>
  <sheetViews>
    <sheetView workbookViewId="0"/>
  </sheetViews>
  <sheetFormatPr defaultRowHeight="18.75"/>
  <cols>
    <col min="1" max="1" width="4.875" style="68" customWidth="1"/>
    <col min="2" max="10" width="1.125" style="68" customWidth="1"/>
    <col min="11" max="11" width="1.5" style="68" customWidth="1"/>
    <col min="12" max="78" width="1.125" style="282" customWidth="1"/>
    <col min="79" max="79" width="5.125" style="68" customWidth="1"/>
    <col min="80" max="16384" width="9" style="68"/>
  </cols>
  <sheetData>
    <row r="1" spans="1:78" s="67" customFormat="1" ht="15.75" customHeight="1">
      <c r="A1" s="66"/>
      <c r="B1" s="686" t="s">
        <v>136</v>
      </c>
      <c r="C1" s="687"/>
      <c r="D1" s="687"/>
      <c r="E1" s="687"/>
      <c r="F1" s="687"/>
      <c r="G1" s="687"/>
      <c r="H1" s="687"/>
      <c r="I1" s="687"/>
      <c r="J1" s="687"/>
      <c r="K1" s="688"/>
      <c r="L1" s="437" t="s">
        <v>118</v>
      </c>
      <c r="M1" s="438"/>
      <c r="N1" s="323"/>
      <c r="O1" s="323"/>
      <c r="P1" s="323"/>
      <c r="Q1" s="323"/>
      <c r="R1" s="323"/>
      <c r="S1" s="323"/>
      <c r="T1" s="323"/>
      <c r="U1" s="323"/>
      <c r="V1" s="323"/>
      <c r="W1" s="323"/>
      <c r="X1" s="323"/>
      <c r="Y1" s="323"/>
      <c r="Z1" s="323"/>
      <c r="AA1" s="323"/>
      <c r="AB1" s="323"/>
      <c r="AC1" s="323"/>
      <c r="AD1" s="324"/>
      <c r="AE1" s="671"/>
      <c r="AF1" s="672"/>
      <c r="AG1" s="672"/>
      <c r="AH1" s="672"/>
      <c r="AI1" s="672"/>
      <c r="AJ1" s="672"/>
      <c r="AK1" s="672"/>
      <c r="AL1" s="672"/>
      <c r="AM1" s="672"/>
      <c r="AN1" s="672"/>
      <c r="AO1" s="672"/>
      <c r="AP1" s="672"/>
      <c r="AQ1" s="672"/>
      <c r="AR1" s="672"/>
      <c r="AS1" s="672"/>
      <c r="AT1" s="672"/>
      <c r="AU1" s="672"/>
      <c r="AV1" s="672"/>
      <c r="AW1" s="672"/>
      <c r="AX1" s="672"/>
      <c r="AY1" s="672"/>
      <c r="AZ1" s="672"/>
      <c r="BA1" s="672"/>
      <c r="BB1" s="672"/>
      <c r="BC1" s="672"/>
      <c r="BD1" s="672"/>
      <c r="BE1" s="672"/>
      <c r="BF1" s="672"/>
      <c r="BG1" s="672"/>
      <c r="BH1" s="672"/>
      <c r="BI1" s="672"/>
      <c r="BJ1" s="672"/>
      <c r="BK1" s="672"/>
      <c r="BL1" s="672"/>
      <c r="BM1" s="672"/>
      <c r="BN1" s="672"/>
      <c r="BO1" s="672"/>
      <c r="BP1" s="672"/>
      <c r="BQ1" s="672"/>
      <c r="BR1" s="672"/>
      <c r="BS1" s="672"/>
      <c r="BT1" s="672"/>
      <c r="BU1" s="672"/>
      <c r="BV1" s="672"/>
      <c r="BW1" s="672"/>
      <c r="BX1" s="672"/>
      <c r="BY1" s="672"/>
      <c r="BZ1" s="673"/>
    </row>
    <row r="2" spans="1:78" s="67" customFormat="1" ht="15.75" customHeight="1">
      <c r="A2" s="66"/>
      <c r="B2" s="689"/>
      <c r="C2" s="690"/>
      <c r="D2" s="690"/>
      <c r="E2" s="690"/>
      <c r="F2" s="690"/>
      <c r="G2" s="690"/>
      <c r="H2" s="690"/>
      <c r="I2" s="690"/>
      <c r="J2" s="690"/>
      <c r="K2" s="691"/>
      <c r="L2" s="278"/>
      <c r="M2" s="276"/>
      <c r="N2" s="674" t="s">
        <v>178</v>
      </c>
      <c r="O2" s="674"/>
      <c r="P2" s="674"/>
      <c r="Q2" s="674"/>
      <c r="R2" s="674"/>
      <c r="S2" s="674"/>
      <c r="T2" s="674"/>
      <c r="U2" s="674"/>
      <c r="V2" s="674"/>
      <c r="W2" s="674"/>
      <c r="X2" s="674"/>
      <c r="Y2" s="674"/>
      <c r="Z2" s="674"/>
      <c r="AA2" s="674"/>
      <c r="AB2" s="674"/>
      <c r="AC2" s="674"/>
      <c r="AD2" s="674"/>
      <c r="AE2" s="675" t="s">
        <v>139</v>
      </c>
      <c r="AF2" s="676"/>
      <c r="AG2" s="676"/>
      <c r="AH2" s="676"/>
      <c r="AI2" s="676"/>
      <c r="AJ2" s="676"/>
      <c r="AK2" s="676"/>
      <c r="AL2" s="676"/>
      <c r="AM2" s="676"/>
      <c r="AN2" s="676"/>
      <c r="AO2" s="676"/>
      <c r="AP2" s="676"/>
      <c r="AQ2" s="676"/>
      <c r="AR2" s="676"/>
      <c r="AS2" s="676"/>
      <c r="AT2" s="676"/>
      <c r="AU2" s="676"/>
      <c r="AV2" s="676"/>
      <c r="AW2" s="677"/>
      <c r="AX2" s="482"/>
      <c r="AY2" s="678"/>
      <c r="AZ2" s="678"/>
      <c r="BA2" s="678"/>
      <c r="BB2" s="678"/>
      <c r="BC2" s="678"/>
      <c r="BD2" s="678"/>
      <c r="BE2" s="678"/>
      <c r="BF2" s="678"/>
      <c r="BG2" s="678"/>
      <c r="BH2" s="678"/>
      <c r="BI2" s="678"/>
      <c r="BJ2" s="678"/>
      <c r="BK2" s="678"/>
      <c r="BL2" s="678"/>
      <c r="BM2" s="678"/>
      <c r="BN2" s="678"/>
      <c r="BO2" s="678"/>
      <c r="BP2" s="678"/>
      <c r="BQ2" s="678"/>
      <c r="BR2" s="678"/>
      <c r="BS2" s="678"/>
      <c r="BT2" s="678"/>
      <c r="BU2" s="678"/>
      <c r="BV2" s="678"/>
      <c r="BW2" s="678"/>
      <c r="BX2" s="678"/>
      <c r="BY2" s="678"/>
      <c r="BZ2" s="679"/>
    </row>
    <row r="3" spans="1:78" s="67" customFormat="1" ht="15.75" customHeight="1">
      <c r="A3" s="66"/>
      <c r="B3" s="689"/>
      <c r="C3" s="690"/>
      <c r="D3" s="690"/>
      <c r="E3" s="690"/>
      <c r="F3" s="690"/>
      <c r="G3" s="690"/>
      <c r="H3" s="690"/>
      <c r="I3" s="690"/>
      <c r="J3" s="690"/>
      <c r="K3" s="691"/>
      <c r="L3" s="279"/>
      <c r="M3" s="132"/>
      <c r="N3" s="473" t="s">
        <v>121</v>
      </c>
      <c r="O3" s="473"/>
      <c r="P3" s="473"/>
      <c r="Q3" s="473"/>
      <c r="R3" s="473"/>
      <c r="S3" s="473"/>
      <c r="T3" s="473"/>
      <c r="U3" s="680" t="s">
        <v>119</v>
      </c>
      <c r="V3" s="680"/>
      <c r="W3" s="680"/>
      <c r="X3" s="680"/>
      <c r="Y3" s="680"/>
      <c r="Z3" s="680"/>
      <c r="AA3" s="680"/>
      <c r="AB3" s="680"/>
      <c r="AC3" s="680"/>
      <c r="AD3" s="680"/>
      <c r="AE3" s="671"/>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c r="BJ3" s="672"/>
      <c r="BK3" s="672"/>
      <c r="BL3" s="672"/>
      <c r="BM3" s="672"/>
      <c r="BN3" s="672"/>
      <c r="BO3" s="672"/>
      <c r="BP3" s="672"/>
      <c r="BQ3" s="672"/>
      <c r="BR3" s="672"/>
      <c r="BS3" s="672"/>
      <c r="BT3" s="672"/>
      <c r="BU3" s="672"/>
      <c r="BV3" s="672"/>
      <c r="BW3" s="672"/>
      <c r="BX3" s="672"/>
      <c r="BY3" s="672"/>
      <c r="BZ3" s="673"/>
    </row>
    <row r="4" spans="1:78" s="67" customFormat="1" ht="15.75" customHeight="1">
      <c r="A4" s="66"/>
      <c r="B4" s="689"/>
      <c r="C4" s="690"/>
      <c r="D4" s="690"/>
      <c r="E4" s="690"/>
      <c r="F4" s="690"/>
      <c r="G4" s="690"/>
      <c r="H4" s="690"/>
      <c r="I4" s="690"/>
      <c r="J4" s="690"/>
      <c r="K4" s="691"/>
      <c r="L4" s="278"/>
      <c r="M4" s="276"/>
      <c r="N4" s="473"/>
      <c r="O4" s="473"/>
      <c r="P4" s="473"/>
      <c r="Q4" s="473"/>
      <c r="R4" s="473"/>
      <c r="S4" s="473"/>
      <c r="T4" s="473"/>
      <c r="U4" s="680" t="s">
        <v>21</v>
      </c>
      <c r="V4" s="680"/>
      <c r="W4" s="680"/>
      <c r="X4" s="680"/>
      <c r="Y4" s="680"/>
      <c r="Z4" s="680"/>
      <c r="AA4" s="680"/>
      <c r="AB4" s="680"/>
      <c r="AC4" s="680"/>
      <c r="AD4" s="680"/>
      <c r="AE4" s="671"/>
      <c r="AF4" s="672"/>
      <c r="AG4" s="672"/>
      <c r="AH4" s="672"/>
      <c r="AI4" s="672"/>
      <c r="AJ4" s="672"/>
      <c r="AK4" s="672"/>
      <c r="AL4" s="672"/>
      <c r="AM4" s="672"/>
      <c r="AN4" s="672"/>
      <c r="AO4" s="672"/>
      <c r="AP4" s="672"/>
      <c r="AQ4" s="672"/>
      <c r="AR4" s="672"/>
      <c r="AS4" s="672"/>
      <c r="AT4" s="672"/>
      <c r="AU4" s="672"/>
      <c r="AV4" s="672"/>
      <c r="AW4" s="672"/>
      <c r="AX4" s="672"/>
      <c r="AY4" s="672"/>
      <c r="AZ4" s="672"/>
      <c r="BA4" s="672"/>
      <c r="BB4" s="672"/>
      <c r="BC4" s="672"/>
      <c r="BD4" s="672"/>
      <c r="BE4" s="672"/>
      <c r="BF4" s="672"/>
      <c r="BG4" s="672"/>
      <c r="BH4" s="672"/>
      <c r="BI4" s="672"/>
      <c r="BJ4" s="672"/>
      <c r="BK4" s="672"/>
      <c r="BL4" s="672"/>
      <c r="BM4" s="672"/>
      <c r="BN4" s="672"/>
      <c r="BO4" s="672"/>
      <c r="BP4" s="672"/>
      <c r="BQ4" s="672"/>
      <c r="BR4" s="672"/>
      <c r="BS4" s="672"/>
      <c r="BT4" s="672"/>
      <c r="BU4" s="672"/>
      <c r="BV4" s="672"/>
      <c r="BW4" s="672"/>
      <c r="BX4" s="672"/>
      <c r="BY4" s="672"/>
      <c r="BZ4" s="673"/>
    </row>
    <row r="5" spans="1:78" s="67" customFormat="1" ht="15.75" customHeight="1">
      <c r="A5" s="66"/>
      <c r="B5" s="689"/>
      <c r="C5" s="690"/>
      <c r="D5" s="690"/>
      <c r="E5" s="690"/>
      <c r="F5" s="690"/>
      <c r="G5" s="690"/>
      <c r="H5" s="690"/>
      <c r="I5" s="690"/>
      <c r="J5" s="690"/>
      <c r="K5" s="691"/>
      <c r="L5" s="278"/>
      <c r="M5" s="276"/>
      <c r="N5" s="473"/>
      <c r="O5" s="473"/>
      <c r="P5" s="473"/>
      <c r="Q5" s="473"/>
      <c r="R5" s="473"/>
      <c r="S5" s="473"/>
      <c r="T5" s="473"/>
      <c r="U5" s="680" t="s">
        <v>122</v>
      </c>
      <c r="V5" s="680"/>
      <c r="W5" s="680"/>
      <c r="X5" s="680"/>
      <c r="Y5" s="680"/>
      <c r="Z5" s="680"/>
      <c r="AA5" s="680"/>
      <c r="AB5" s="680"/>
      <c r="AC5" s="680"/>
      <c r="AD5" s="680"/>
      <c r="AE5" s="681"/>
      <c r="AF5" s="682"/>
      <c r="AG5" s="682"/>
      <c r="AH5" s="682"/>
      <c r="AI5" s="682"/>
      <c r="AJ5" s="682"/>
      <c r="AK5" s="682"/>
      <c r="AL5" s="682"/>
      <c r="AM5" s="682"/>
      <c r="AN5" s="682"/>
      <c r="AO5" s="682"/>
      <c r="AP5" s="682"/>
      <c r="AQ5" s="682"/>
      <c r="AR5" s="682"/>
      <c r="AS5" s="682"/>
      <c r="AT5" s="682"/>
      <c r="AU5" s="682"/>
      <c r="AV5" s="683" t="s">
        <v>123</v>
      </c>
      <c r="AW5" s="683"/>
      <c r="AX5" s="683"/>
      <c r="AY5" s="683"/>
      <c r="AZ5" s="683"/>
      <c r="BA5" s="683"/>
      <c r="BB5" s="683"/>
      <c r="BC5" s="681"/>
      <c r="BD5" s="682"/>
      <c r="BE5" s="682"/>
      <c r="BF5" s="682"/>
      <c r="BG5" s="682"/>
      <c r="BH5" s="682"/>
      <c r="BI5" s="682"/>
      <c r="BJ5" s="682"/>
      <c r="BK5" s="682"/>
      <c r="BL5" s="682"/>
      <c r="BM5" s="682"/>
      <c r="BN5" s="682"/>
      <c r="BO5" s="682"/>
      <c r="BP5" s="682"/>
      <c r="BQ5" s="682"/>
      <c r="BR5" s="682"/>
      <c r="BS5" s="682"/>
      <c r="BT5" s="682"/>
      <c r="BU5" s="682"/>
      <c r="BV5" s="682"/>
      <c r="BW5" s="682"/>
      <c r="BX5" s="682"/>
      <c r="BY5" s="682"/>
      <c r="BZ5" s="684"/>
    </row>
    <row r="6" spans="1:78" s="67" customFormat="1" ht="15.75" customHeight="1">
      <c r="A6" s="66"/>
      <c r="B6" s="689"/>
      <c r="C6" s="690"/>
      <c r="D6" s="690"/>
      <c r="E6" s="690"/>
      <c r="F6" s="690"/>
      <c r="G6" s="690"/>
      <c r="H6" s="690"/>
      <c r="I6" s="690"/>
      <c r="J6" s="690"/>
      <c r="K6" s="691"/>
      <c r="L6" s="280"/>
      <c r="M6" s="281"/>
      <c r="N6" s="473"/>
      <c r="O6" s="473"/>
      <c r="P6" s="473"/>
      <c r="Q6" s="473"/>
      <c r="R6" s="473"/>
      <c r="S6" s="473"/>
      <c r="T6" s="473"/>
      <c r="U6" s="674" t="s">
        <v>120</v>
      </c>
      <c r="V6" s="674"/>
      <c r="W6" s="674"/>
      <c r="X6" s="674"/>
      <c r="Y6" s="674"/>
      <c r="Z6" s="674"/>
      <c r="AA6" s="674"/>
      <c r="AB6" s="674"/>
      <c r="AC6" s="674"/>
      <c r="AD6" s="674"/>
      <c r="AE6" s="685"/>
      <c r="AF6" s="672"/>
      <c r="AG6" s="672"/>
      <c r="AH6" s="672"/>
      <c r="AI6" s="672"/>
      <c r="AJ6" s="672"/>
      <c r="AK6" s="672"/>
      <c r="AL6" s="672"/>
      <c r="AM6" s="672"/>
      <c r="AN6" s="672"/>
      <c r="AO6" s="672"/>
      <c r="AP6" s="672"/>
      <c r="AQ6" s="672"/>
      <c r="AR6" s="672"/>
      <c r="AS6" s="672"/>
      <c r="AT6" s="672"/>
      <c r="AU6" s="672"/>
      <c r="AV6" s="672"/>
      <c r="AW6" s="672"/>
      <c r="AX6" s="672"/>
      <c r="AY6" s="672"/>
      <c r="AZ6" s="672"/>
      <c r="BA6" s="672"/>
      <c r="BB6" s="672"/>
      <c r="BC6" s="672"/>
      <c r="BD6" s="672"/>
      <c r="BE6" s="672"/>
      <c r="BF6" s="672"/>
      <c r="BG6" s="672"/>
      <c r="BH6" s="672"/>
      <c r="BI6" s="672"/>
      <c r="BJ6" s="672"/>
      <c r="BK6" s="672"/>
      <c r="BL6" s="672"/>
      <c r="BM6" s="672"/>
      <c r="BN6" s="672"/>
      <c r="BO6" s="672"/>
      <c r="BP6" s="672"/>
      <c r="BQ6" s="672"/>
      <c r="BR6" s="672"/>
      <c r="BS6" s="672"/>
      <c r="BT6" s="672"/>
      <c r="BU6" s="672"/>
      <c r="BV6" s="672"/>
      <c r="BW6" s="672"/>
      <c r="BX6" s="672"/>
      <c r="BY6" s="672"/>
      <c r="BZ6" s="673"/>
    </row>
    <row r="7" spans="1:78" s="67" customFormat="1" ht="15.75" customHeight="1">
      <c r="A7" s="66"/>
      <c r="B7" s="689"/>
      <c r="C7" s="690"/>
      <c r="D7" s="690"/>
      <c r="E7" s="690"/>
      <c r="F7" s="690"/>
      <c r="G7" s="690"/>
      <c r="H7" s="690"/>
      <c r="I7" s="690"/>
      <c r="J7" s="690"/>
      <c r="K7" s="691"/>
      <c r="L7" s="437" t="s">
        <v>118</v>
      </c>
      <c r="M7" s="438"/>
      <c r="N7" s="323"/>
      <c r="O7" s="323"/>
      <c r="P7" s="323"/>
      <c r="Q7" s="323"/>
      <c r="R7" s="323"/>
      <c r="S7" s="323"/>
      <c r="T7" s="323"/>
      <c r="U7" s="323"/>
      <c r="V7" s="323"/>
      <c r="W7" s="323"/>
      <c r="X7" s="323"/>
      <c r="Y7" s="323"/>
      <c r="Z7" s="323"/>
      <c r="AA7" s="323"/>
      <c r="AB7" s="323"/>
      <c r="AC7" s="323"/>
      <c r="AD7" s="324"/>
      <c r="AE7" s="671"/>
      <c r="AF7" s="672"/>
      <c r="AG7" s="672"/>
      <c r="AH7" s="672"/>
      <c r="AI7" s="672"/>
      <c r="AJ7" s="672"/>
      <c r="AK7" s="672"/>
      <c r="AL7" s="672"/>
      <c r="AM7" s="672"/>
      <c r="AN7" s="672"/>
      <c r="AO7" s="672"/>
      <c r="AP7" s="672"/>
      <c r="AQ7" s="672"/>
      <c r="AR7" s="672"/>
      <c r="AS7" s="672"/>
      <c r="AT7" s="672"/>
      <c r="AU7" s="672"/>
      <c r="AV7" s="672"/>
      <c r="AW7" s="672"/>
      <c r="AX7" s="672"/>
      <c r="AY7" s="672"/>
      <c r="AZ7" s="672"/>
      <c r="BA7" s="672"/>
      <c r="BB7" s="672"/>
      <c r="BC7" s="672"/>
      <c r="BD7" s="672"/>
      <c r="BE7" s="672"/>
      <c r="BF7" s="672"/>
      <c r="BG7" s="672"/>
      <c r="BH7" s="672"/>
      <c r="BI7" s="672"/>
      <c r="BJ7" s="672"/>
      <c r="BK7" s="672"/>
      <c r="BL7" s="672"/>
      <c r="BM7" s="672"/>
      <c r="BN7" s="672"/>
      <c r="BO7" s="672"/>
      <c r="BP7" s="672"/>
      <c r="BQ7" s="672"/>
      <c r="BR7" s="672"/>
      <c r="BS7" s="672"/>
      <c r="BT7" s="672"/>
      <c r="BU7" s="672"/>
      <c r="BV7" s="672"/>
      <c r="BW7" s="672"/>
      <c r="BX7" s="672"/>
      <c r="BY7" s="672"/>
      <c r="BZ7" s="673"/>
    </row>
    <row r="8" spans="1:78" s="67" customFormat="1" ht="15.75" customHeight="1">
      <c r="A8" s="66"/>
      <c r="B8" s="689"/>
      <c r="C8" s="690"/>
      <c r="D8" s="690"/>
      <c r="E8" s="690"/>
      <c r="F8" s="690"/>
      <c r="G8" s="690"/>
      <c r="H8" s="690"/>
      <c r="I8" s="690"/>
      <c r="J8" s="690"/>
      <c r="K8" s="691"/>
      <c r="L8" s="278"/>
      <c r="M8" s="276"/>
      <c r="N8" s="674" t="s">
        <v>178</v>
      </c>
      <c r="O8" s="674"/>
      <c r="P8" s="674"/>
      <c r="Q8" s="674"/>
      <c r="R8" s="674"/>
      <c r="S8" s="674"/>
      <c r="T8" s="674"/>
      <c r="U8" s="674"/>
      <c r="V8" s="674"/>
      <c r="W8" s="674"/>
      <c r="X8" s="674"/>
      <c r="Y8" s="674"/>
      <c r="Z8" s="674"/>
      <c r="AA8" s="674"/>
      <c r="AB8" s="674"/>
      <c r="AC8" s="674"/>
      <c r="AD8" s="674"/>
      <c r="AE8" s="675" t="s">
        <v>139</v>
      </c>
      <c r="AF8" s="676"/>
      <c r="AG8" s="676"/>
      <c r="AH8" s="676"/>
      <c r="AI8" s="676"/>
      <c r="AJ8" s="676"/>
      <c r="AK8" s="676"/>
      <c r="AL8" s="676"/>
      <c r="AM8" s="676"/>
      <c r="AN8" s="676"/>
      <c r="AO8" s="676"/>
      <c r="AP8" s="676"/>
      <c r="AQ8" s="676"/>
      <c r="AR8" s="676"/>
      <c r="AS8" s="676"/>
      <c r="AT8" s="676"/>
      <c r="AU8" s="676"/>
      <c r="AV8" s="676"/>
      <c r="AW8" s="677"/>
      <c r="AX8" s="482"/>
      <c r="AY8" s="678"/>
      <c r="AZ8" s="678"/>
      <c r="BA8" s="678"/>
      <c r="BB8" s="678"/>
      <c r="BC8" s="678"/>
      <c r="BD8" s="678"/>
      <c r="BE8" s="678"/>
      <c r="BF8" s="678"/>
      <c r="BG8" s="678"/>
      <c r="BH8" s="678"/>
      <c r="BI8" s="678"/>
      <c r="BJ8" s="678"/>
      <c r="BK8" s="678"/>
      <c r="BL8" s="678"/>
      <c r="BM8" s="678"/>
      <c r="BN8" s="678"/>
      <c r="BO8" s="678"/>
      <c r="BP8" s="678"/>
      <c r="BQ8" s="678"/>
      <c r="BR8" s="678"/>
      <c r="BS8" s="678"/>
      <c r="BT8" s="678"/>
      <c r="BU8" s="678"/>
      <c r="BV8" s="678"/>
      <c r="BW8" s="678"/>
      <c r="BX8" s="678"/>
      <c r="BY8" s="678"/>
      <c r="BZ8" s="679"/>
    </row>
    <row r="9" spans="1:78" s="67" customFormat="1" ht="15.75" customHeight="1">
      <c r="A9" s="66"/>
      <c r="B9" s="689"/>
      <c r="C9" s="690"/>
      <c r="D9" s="690"/>
      <c r="E9" s="690"/>
      <c r="F9" s="690"/>
      <c r="G9" s="690"/>
      <c r="H9" s="690"/>
      <c r="I9" s="690"/>
      <c r="J9" s="690"/>
      <c r="K9" s="691"/>
      <c r="L9" s="279"/>
      <c r="M9" s="132"/>
      <c r="N9" s="473" t="s">
        <v>121</v>
      </c>
      <c r="O9" s="473"/>
      <c r="P9" s="473"/>
      <c r="Q9" s="473"/>
      <c r="R9" s="473"/>
      <c r="S9" s="473"/>
      <c r="T9" s="473"/>
      <c r="U9" s="680" t="s">
        <v>119</v>
      </c>
      <c r="V9" s="680"/>
      <c r="W9" s="680"/>
      <c r="X9" s="680"/>
      <c r="Y9" s="680"/>
      <c r="Z9" s="680"/>
      <c r="AA9" s="680"/>
      <c r="AB9" s="680"/>
      <c r="AC9" s="680"/>
      <c r="AD9" s="680"/>
      <c r="AE9" s="671"/>
      <c r="AF9" s="672"/>
      <c r="AG9" s="672"/>
      <c r="AH9" s="672"/>
      <c r="AI9" s="672"/>
      <c r="AJ9" s="672"/>
      <c r="AK9" s="672"/>
      <c r="AL9" s="672"/>
      <c r="AM9" s="672"/>
      <c r="AN9" s="672"/>
      <c r="AO9" s="672"/>
      <c r="AP9" s="672"/>
      <c r="AQ9" s="672"/>
      <c r="AR9" s="672"/>
      <c r="AS9" s="672"/>
      <c r="AT9" s="672"/>
      <c r="AU9" s="672"/>
      <c r="AV9" s="672"/>
      <c r="AW9" s="672"/>
      <c r="AX9" s="672"/>
      <c r="AY9" s="672"/>
      <c r="AZ9" s="672"/>
      <c r="BA9" s="672"/>
      <c r="BB9" s="672"/>
      <c r="BC9" s="672"/>
      <c r="BD9" s="672"/>
      <c r="BE9" s="672"/>
      <c r="BF9" s="672"/>
      <c r="BG9" s="672"/>
      <c r="BH9" s="672"/>
      <c r="BI9" s="672"/>
      <c r="BJ9" s="672"/>
      <c r="BK9" s="672"/>
      <c r="BL9" s="672"/>
      <c r="BM9" s="672"/>
      <c r="BN9" s="672"/>
      <c r="BO9" s="672"/>
      <c r="BP9" s="672"/>
      <c r="BQ9" s="672"/>
      <c r="BR9" s="672"/>
      <c r="BS9" s="672"/>
      <c r="BT9" s="672"/>
      <c r="BU9" s="672"/>
      <c r="BV9" s="672"/>
      <c r="BW9" s="672"/>
      <c r="BX9" s="672"/>
      <c r="BY9" s="672"/>
      <c r="BZ9" s="673"/>
    </row>
    <row r="10" spans="1:78" s="67" customFormat="1" ht="15.75" customHeight="1">
      <c r="A10" s="66"/>
      <c r="B10" s="689"/>
      <c r="C10" s="690"/>
      <c r="D10" s="690"/>
      <c r="E10" s="690"/>
      <c r="F10" s="690"/>
      <c r="G10" s="690"/>
      <c r="H10" s="690"/>
      <c r="I10" s="690"/>
      <c r="J10" s="690"/>
      <c r="K10" s="691"/>
      <c r="L10" s="278"/>
      <c r="M10" s="276"/>
      <c r="N10" s="473"/>
      <c r="O10" s="473"/>
      <c r="P10" s="473"/>
      <c r="Q10" s="473"/>
      <c r="R10" s="473"/>
      <c r="S10" s="473"/>
      <c r="T10" s="473"/>
      <c r="U10" s="680" t="s">
        <v>21</v>
      </c>
      <c r="V10" s="680"/>
      <c r="W10" s="680"/>
      <c r="X10" s="680"/>
      <c r="Y10" s="680"/>
      <c r="Z10" s="680"/>
      <c r="AA10" s="680"/>
      <c r="AB10" s="680"/>
      <c r="AC10" s="680"/>
      <c r="AD10" s="680"/>
      <c r="AE10" s="671"/>
      <c r="AF10" s="672"/>
      <c r="AG10" s="672"/>
      <c r="AH10" s="672"/>
      <c r="AI10" s="672"/>
      <c r="AJ10" s="672"/>
      <c r="AK10" s="672"/>
      <c r="AL10" s="672"/>
      <c r="AM10" s="672"/>
      <c r="AN10" s="672"/>
      <c r="AO10" s="672"/>
      <c r="AP10" s="672"/>
      <c r="AQ10" s="672"/>
      <c r="AR10" s="672"/>
      <c r="AS10" s="672"/>
      <c r="AT10" s="672"/>
      <c r="AU10" s="672"/>
      <c r="AV10" s="672"/>
      <c r="AW10" s="672"/>
      <c r="AX10" s="672"/>
      <c r="AY10" s="672"/>
      <c r="AZ10" s="672"/>
      <c r="BA10" s="672"/>
      <c r="BB10" s="672"/>
      <c r="BC10" s="672"/>
      <c r="BD10" s="672"/>
      <c r="BE10" s="672"/>
      <c r="BF10" s="672"/>
      <c r="BG10" s="672"/>
      <c r="BH10" s="672"/>
      <c r="BI10" s="672"/>
      <c r="BJ10" s="672"/>
      <c r="BK10" s="672"/>
      <c r="BL10" s="672"/>
      <c r="BM10" s="672"/>
      <c r="BN10" s="672"/>
      <c r="BO10" s="672"/>
      <c r="BP10" s="672"/>
      <c r="BQ10" s="672"/>
      <c r="BR10" s="672"/>
      <c r="BS10" s="672"/>
      <c r="BT10" s="672"/>
      <c r="BU10" s="672"/>
      <c r="BV10" s="672"/>
      <c r="BW10" s="672"/>
      <c r="BX10" s="672"/>
      <c r="BY10" s="672"/>
      <c r="BZ10" s="673"/>
    </row>
    <row r="11" spans="1:78" s="67" customFormat="1" ht="15.75" customHeight="1">
      <c r="A11" s="66"/>
      <c r="B11" s="689"/>
      <c r="C11" s="690"/>
      <c r="D11" s="690"/>
      <c r="E11" s="690"/>
      <c r="F11" s="690"/>
      <c r="G11" s="690"/>
      <c r="H11" s="690"/>
      <c r="I11" s="690"/>
      <c r="J11" s="690"/>
      <c r="K11" s="691"/>
      <c r="L11" s="278"/>
      <c r="M11" s="276"/>
      <c r="N11" s="473"/>
      <c r="O11" s="473"/>
      <c r="P11" s="473"/>
      <c r="Q11" s="473"/>
      <c r="R11" s="473"/>
      <c r="S11" s="473"/>
      <c r="T11" s="473"/>
      <c r="U11" s="680" t="s">
        <v>122</v>
      </c>
      <c r="V11" s="680"/>
      <c r="W11" s="680"/>
      <c r="X11" s="680"/>
      <c r="Y11" s="680"/>
      <c r="Z11" s="680"/>
      <c r="AA11" s="680"/>
      <c r="AB11" s="680"/>
      <c r="AC11" s="680"/>
      <c r="AD11" s="680"/>
      <c r="AE11" s="681"/>
      <c r="AF11" s="682"/>
      <c r="AG11" s="682"/>
      <c r="AH11" s="682"/>
      <c r="AI11" s="682"/>
      <c r="AJ11" s="682"/>
      <c r="AK11" s="682"/>
      <c r="AL11" s="682"/>
      <c r="AM11" s="682"/>
      <c r="AN11" s="682"/>
      <c r="AO11" s="682"/>
      <c r="AP11" s="682"/>
      <c r="AQ11" s="682"/>
      <c r="AR11" s="682"/>
      <c r="AS11" s="682"/>
      <c r="AT11" s="682"/>
      <c r="AU11" s="682"/>
      <c r="AV11" s="683" t="s">
        <v>123</v>
      </c>
      <c r="AW11" s="683"/>
      <c r="AX11" s="683"/>
      <c r="AY11" s="683"/>
      <c r="AZ11" s="683"/>
      <c r="BA11" s="683"/>
      <c r="BB11" s="683"/>
      <c r="BC11" s="681"/>
      <c r="BD11" s="682"/>
      <c r="BE11" s="682"/>
      <c r="BF11" s="682"/>
      <c r="BG11" s="682"/>
      <c r="BH11" s="682"/>
      <c r="BI11" s="682"/>
      <c r="BJ11" s="682"/>
      <c r="BK11" s="682"/>
      <c r="BL11" s="682"/>
      <c r="BM11" s="682"/>
      <c r="BN11" s="682"/>
      <c r="BO11" s="682"/>
      <c r="BP11" s="682"/>
      <c r="BQ11" s="682"/>
      <c r="BR11" s="682"/>
      <c r="BS11" s="682"/>
      <c r="BT11" s="682"/>
      <c r="BU11" s="682"/>
      <c r="BV11" s="682"/>
      <c r="BW11" s="682"/>
      <c r="BX11" s="682"/>
      <c r="BY11" s="682"/>
      <c r="BZ11" s="684"/>
    </row>
    <row r="12" spans="1:78" s="67" customFormat="1" ht="15.75" customHeight="1">
      <c r="A12" s="66"/>
      <c r="B12" s="689"/>
      <c r="C12" s="690"/>
      <c r="D12" s="690"/>
      <c r="E12" s="690"/>
      <c r="F12" s="690"/>
      <c r="G12" s="690"/>
      <c r="H12" s="690"/>
      <c r="I12" s="690"/>
      <c r="J12" s="690"/>
      <c r="K12" s="691"/>
      <c r="L12" s="280"/>
      <c r="M12" s="281"/>
      <c r="N12" s="473"/>
      <c r="O12" s="473"/>
      <c r="P12" s="473"/>
      <c r="Q12" s="473"/>
      <c r="R12" s="473"/>
      <c r="S12" s="473"/>
      <c r="T12" s="473"/>
      <c r="U12" s="674" t="s">
        <v>120</v>
      </c>
      <c r="V12" s="674"/>
      <c r="W12" s="674"/>
      <c r="X12" s="674"/>
      <c r="Y12" s="674"/>
      <c r="Z12" s="674"/>
      <c r="AA12" s="674"/>
      <c r="AB12" s="674"/>
      <c r="AC12" s="674"/>
      <c r="AD12" s="674"/>
      <c r="AE12" s="685"/>
      <c r="AF12" s="672"/>
      <c r="AG12" s="672"/>
      <c r="AH12" s="672"/>
      <c r="AI12" s="672"/>
      <c r="AJ12" s="672"/>
      <c r="AK12" s="672"/>
      <c r="AL12" s="672"/>
      <c r="AM12" s="672"/>
      <c r="AN12" s="672"/>
      <c r="AO12" s="672"/>
      <c r="AP12" s="672"/>
      <c r="AQ12" s="672"/>
      <c r="AR12" s="672"/>
      <c r="AS12" s="672"/>
      <c r="AT12" s="672"/>
      <c r="AU12" s="672"/>
      <c r="AV12" s="672"/>
      <c r="AW12" s="672"/>
      <c r="AX12" s="672"/>
      <c r="AY12" s="672"/>
      <c r="AZ12" s="672"/>
      <c r="BA12" s="672"/>
      <c r="BB12" s="672"/>
      <c r="BC12" s="672"/>
      <c r="BD12" s="672"/>
      <c r="BE12" s="672"/>
      <c r="BF12" s="672"/>
      <c r="BG12" s="672"/>
      <c r="BH12" s="672"/>
      <c r="BI12" s="672"/>
      <c r="BJ12" s="672"/>
      <c r="BK12" s="672"/>
      <c r="BL12" s="672"/>
      <c r="BM12" s="672"/>
      <c r="BN12" s="672"/>
      <c r="BO12" s="672"/>
      <c r="BP12" s="672"/>
      <c r="BQ12" s="672"/>
      <c r="BR12" s="672"/>
      <c r="BS12" s="672"/>
      <c r="BT12" s="672"/>
      <c r="BU12" s="672"/>
      <c r="BV12" s="672"/>
      <c r="BW12" s="672"/>
      <c r="BX12" s="672"/>
      <c r="BY12" s="672"/>
      <c r="BZ12" s="673"/>
    </row>
    <row r="13" spans="1:78" s="67" customFormat="1" ht="15.75" customHeight="1">
      <c r="A13" s="66"/>
      <c r="B13" s="689"/>
      <c r="C13" s="690"/>
      <c r="D13" s="690"/>
      <c r="E13" s="690"/>
      <c r="F13" s="690"/>
      <c r="G13" s="690"/>
      <c r="H13" s="690"/>
      <c r="I13" s="690"/>
      <c r="J13" s="690"/>
      <c r="K13" s="691"/>
      <c r="L13" s="437" t="s">
        <v>118</v>
      </c>
      <c r="M13" s="438"/>
      <c r="N13" s="323"/>
      <c r="O13" s="323"/>
      <c r="P13" s="323"/>
      <c r="Q13" s="323"/>
      <c r="R13" s="323"/>
      <c r="S13" s="323"/>
      <c r="T13" s="323"/>
      <c r="U13" s="323"/>
      <c r="V13" s="323"/>
      <c r="W13" s="323"/>
      <c r="X13" s="323"/>
      <c r="Y13" s="323"/>
      <c r="Z13" s="323"/>
      <c r="AA13" s="323"/>
      <c r="AB13" s="323"/>
      <c r="AC13" s="323"/>
      <c r="AD13" s="324"/>
      <c r="AE13" s="671"/>
      <c r="AF13" s="672"/>
      <c r="AG13" s="672"/>
      <c r="AH13" s="672"/>
      <c r="AI13" s="672"/>
      <c r="AJ13" s="672"/>
      <c r="AK13" s="672"/>
      <c r="AL13" s="672"/>
      <c r="AM13" s="672"/>
      <c r="AN13" s="672"/>
      <c r="AO13" s="672"/>
      <c r="AP13" s="672"/>
      <c r="AQ13" s="672"/>
      <c r="AR13" s="672"/>
      <c r="AS13" s="672"/>
      <c r="AT13" s="672"/>
      <c r="AU13" s="672"/>
      <c r="AV13" s="672"/>
      <c r="AW13" s="672"/>
      <c r="AX13" s="672"/>
      <c r="AY13" s="672"/>
      <c r="AZ13" s="672"/>
      <c r="BA13" s="672"/>
      <c r="BB13" s="672"/>
      <c r="BC13" s="672"/>
      <c r="BD13" s="672"/>
      <c r="BE13" s="672"/>
      <c r="BF13" s="672"/>
      <c r="BG13" s="672"/>
      <c r="BH13" s="672"/>
      <c r="BI13" s="672"/>
      <c r="BJ13" s="672"/>
      <c r="BK13" s="672"/>
      <c r="BL13" s="672"/>
      <c r="BM13" s="672"/>
      <c r="BN13" s="672"/>
      <c r="BO13" s="672"/>
      <c r="BP13" s="672"/>
      <c r="BQ13" s="672"/>
      <c r="BR13" s="672"/>
      <c r="BS13" s="672"/>
      <c r="BT13" s="672"/>
      <c r="BU13" s="672"/>
      <c r="BV13" s="672"/>
      <c r="BW13" s="672"/>
      <c r="BX13" s="672"/>
      <c r="BY13" s="672"/>
      <c r="BZ13" s="673"/>
    </row>
    <row r="14" spans="1:78" s="67" customFormat="1" ht="15.75" customHeight="1">
      <c r="A14" s="66"/>
      <c r="B14" s="689"/>
      <c r="C14" s="690"/>
      <c r="D14" s="690"/>
      <c r="E14" s="690"/>
      <c r="F14" s="690"/>
      <c r="G14" s="690"/>
      <c r="H14" s="690"/>
      <c r="I14" s="690"/>
      <c r="J14" s="690"/>
      <c r="K14" s="691"/>
      <c r="L14" s="278"/>
      <c r="M14" s="276"/>
      <c r="N14" s="674" t="s">
        <v>178</v>
      </c>
      <c r="O14" s="674"/>
      <c r="P14" s="674"/>
      <c r="Q14" s="674"/>
      <c r="R14" s="674"/>
      <c r="S14" s="674"/>
      <c r="T14" s="674"/>
      <c r="U14" s="674"/>
      <c r="V14" s="674"/>
      <c r="W14" s="674"/>
      <c r="X14" s="674"/>
      <c r="Y14" s="674"/>
      <c r="Z14" s="674"/>
      <c r="AA14" s="674"/>
      <c r="AB14" s="674"/>
      <c r="AC14" s="674"/>
      <c r="AD14" s="674"/>
      <c r="AE14" s="675" t="s">
        <v>139</v>
      </c>
      <c r="AF14" s="676"/>
      <c r="AG14" s="676"/>
      <c r="AH14" s="676"/>
      <c r="AI14" s="676"/>
      <c r="AJ14" s="676"/>
      <c r="AK14" s="676"/>
      <c r="AL14" s="676"/>
      <c r="AM14" s="676"/>
      <c r="AN14" s="676"/>
      <c r="AO14" s="676"/>
      <c r="AP14" s="676"/>
      <c r="AQ14" s="676"/>
      <c r="AR14" s="676"/>
      <c r="AS14" s="676"/>
      <c r="AT14" s="676"/>
      <c r="AU14" s="676"/>
      <c r="AV14" s="676"/>
      <c r="AW14" s="677"/>
      <c r="AX14" s="482"/>
      <c r="AY14" s="678"/>
      <c r="AZ14" s="678"/>
      <c r="BA14" s="678"/>
      <c r="BB14" s="678"/>
      <c r="BC14" s="678"/>
      <c r="BD14" s="678"/>
      <c r="BE14" s="678"/>
      <c r="BF14" s="678"/>
      <c r="BG14" s="678"/>
      <c r="BH14" s="678"/>
      <c r="BI14" s="678"/>
      <c r="BJ14" s="678"/>
      <c r="BK14" s="678"/>
      <c r="BL14" s="678"/>
      <c r="BM14" s="678"/>
      <c r="BN14" s="678"/>
      <c r="BO14" s="678"/>
      <c r="BP14" s="678"/>
      <c r="BQ14" s="678"/>
      <c r="BR14" s="678"/>
      <c r="BS14" s="678"/>
      <c r="BT14" s="678"/>
      <c r="BU14" s="678"/>
      <c r="BV14" s="678"/>
      <c r="BW14" s="678"/>
      <c r="BX14" s="678"/>
      <c r="BY14" s="678"/>
      <c r="BZ14" s="679"/>
    </row>
    <row r="15" spans="1:78" s="67" customFormat="1" ht="15.75" customHeight="1">
      <c r="A15" s="66"/>
      <c r="B15" s="689"/>
      <c r="C15" s="690"/>
      <c r="D15" s="690"/>
      <c r="E15" s="690"/>
      <c r="F15" s="690"/>
      <c r="G15" s="690"/>
      <c r="H15" s="690"/>
      <c r="I15" s="690"/>
      <c r="J15" s="690"/>
      <c r="K15" s="691"/>
      <c r="L15" s="279"/>
      <c r="M15" s="132"/>
      <c r="N15" s="473" t="s">
        <v>121</v>
      </c>
      <c r="O15" s="473"/>
      <c r="P15" s="473"/>
      <c r="Q15" s="473"/>
      <c r="R15" s="473"/>
      <c r="S15" s="473"/>
      <c r="T15" s="473"/>
      <c r="U15" s="680" t="s">
        <v>119</v>
      </c>
      <c r="V15" s="680"/>
      <c r="W15" s="680"/>
      <c r="X15" s="680"/>
      <c r="Y15" s="680"/>
      <c r="Z15" s="680"/>
      <c r="AA15" s="680"/>
      <c r="AB15" s="680"/>
      <c r="AC15" s="680"/>
      <c r="AD15" s="680"/>
      <c r="AE15" s="671"/>
      <c r="AF15" s="672"/>
      <c r="AG15" s="672"/>
      <c r="AH15" s="672"/>
      <c r="AI15" s="672"/>
      <c r="AJ15" s="672"/>
      <c r="AK15" s="672"/>
      <c r="AL15" s="672"/>
      <c r="AM15" s="672"/>
      <c r="AN15" s="672"/>
      <c r="AO15" s="672"/>
      <c r="AP15" s="672"/>
      <c r="AQ15" s="672"/>
      <c r="AR15" s="672"/>
      <c r="AS15" s="672"/>
      <c r="AT15" s="672"/>
      <c r="AU15" s="672"/>
      <c r="AV15" s="672"/>
      <c r="AW15" s="672"/>
      <c r="AX15" s="672"/>
      <c r="AY15" s="672"/>
      <c r="AZ15" s="672"/>
      <c r="BA15" s="672"/>
      <c r="BB15" s="672"/>
      <c r="BC15" s="672"/>
      <c r="BD15" s="672"/>
      <c r="BE15" s="672"/>
      <c r="BF15" s="672"/>
      <c r="BG15" s="672"/>
      <c r="BH15" s="672"/>
      <c r="BI15" s="672"/>
      <c r="BJ15" s="672"/>
      <c r="BK15" s="672"/>
      <c r="BL15" s="672"/>
      <c r="BM15" s="672"/>
      <c r="BN15" s="672"/>
      <c r="BO15" s="672"/>
      <c r="BP15" s="672"/>
      <c r="BQ15" s="672"/>
      <c r="BR15" s="672"/>
      <c r="BS15" s="672"/>
      <c r="BT15" s="672"/>
      <c r="BU15" s="672"/>
      <c r="BV15" s="672"/>
      <c r="BW15" s="672"/>
      <c r="BX15" s="672"/>
      <c r="BY15" s="672"/>
      <c r="BZ15" s="673"/>
    </row>
    <row r="16" spans="1:78" s="67" customFormat="1" ht="15.75" customHeight="1">
      <c r="A16" s="66"/>
      <c r="B16" s="689"/>
      <c r="C16" s="690"/>
      <c r="D16" s="690"/>
      <c r="E16" s="690"/>
      <c r="F16" s="690"/>
      <c r="G16" s="690"/>
      <c r="H16" s="690"/>
      <c r="I16" s="690"/>
      <c r="J16" s="690"/>
      <c r="K16" s="691"/>
      <c r="L16" s="278"/>
      <c r="M16" s="276"/>
      <c r="N16" s="473"/>
      <c r="O16" s="473"/>
      <c r="P16" s="473"/>
      <c r="Q16" s="473"/>
      <c r="R16" s="473"/>
      <c r="S16" s="473"/>
      <c r="T16" s="473"/>
      <c r="U16" s="680" t="s">
        <v>21</v>
      </c>
      <c r="V16" s="680"/>
      <c r="W16" s="680"/>
      <c r="X16" s="680"/>
      <c r="Y16" s="680"/>
      <c r="Z16" s="680"/>
      <c r="AA16" s="680"/>
      <c r="AB16" s="680"/>
      <c r="AC16" s="680"/>
      <c r="AD16" s="680"/>
      <c r="AE16" s="671"/>
      <c r="AF16" s="672"/>
      <c r="AG16" s="672"/>
      <c r="AH16" s="672"/>
      <c r="AI16" s="672"/>
      <c r="AJ16" s="672"/>
      <c r="AK16" s="672"/>
      <c r="AL16" s="672"/>
      <c r="AM16" s="672"/>
      <c r="AN16" s="672"/>
      <c r="AO16" s="672"/>
      <c r="AP16" s="672"/>
      <c r="AQ16" s="672"/>
      <c r="AR16" s="672"/>
      <c r="AS16" s="672"/>
      <c r="AT16" s="672"/>
      <c r="AU16" s="672"/>
      <c r="AV16" s="672"/>
      <c r="AW16" s="672"/>
      <c r="AX16" s="672"/>
      <c r="AY16" s="672"/>
      <c r="AZ16" s="672"/>
      <c r="BA16" s="672"/>
      <c r="BB16" s="672"/>
      <c r="BC16" s="672"/>
      <c r="BD16" s="672"/>
      <c r="BE16" s="672"/>
      <c r="BF16" s="672"/>
      <c r="BG16" s="672"/>
      <c r="BH16" s="672"/>
      <c r="BI16" s="672"/>
      <c r="BJ16" s="672"/>
      <c r="BK16" s="672"/>
      <c r="BL16" s="672"/>
      <c r="BM16" s="672"/>
      <c r="BN16" s="672"/>
      <c r="BO16" s="672"/>
      <c r="BP16" s="672"/>
      <c r="BQ16" s="672"/>
      <c r="BR16" s="672"/>
      <c r="BS16" s="672"/>
      <c r="BT16" s="672"/>
      <c r="BU16" s="672"/>
      <c r="BV16" s="672"/>
      <c r="BW16" s="672"/>
      <c r="BX16" s="672"/>
      <c r="BY16" s="672"/>
      <c r="BZ16" s="673"/>
    </row>
    <row r="17" spans="1:78" s="67" customFormat="1" ht="15.75" customHeight="1">
      <c r="A17" s="66"/>
      <c r="B17" s="689"/>
      <c r="C17" s="690"/>
      <c r="D17" s="690"/>
      <c r="E17" s="690"/>
      <c r="F17" s="690"/>
      <c r="G17" s="690"/>
      <c r="H17" s="690"/>
      <c r="I17" s="690"/>
      <c r="J17" s="690"/>
      <c r="K17" s="691"/>
      <c r="L17" s="278"/>
      <c r="M17" s="276"/>
      <c r="N17" s="473"/>
      <c r="O17" s="473"/>
      <c r="P17" s="473"/>
      <c r="Q17" s="473"/>
      <c r="R17" s="473"/>
      <c r="S17" s="473"/>
      <c r="T17" s="473"/>
      <c r="U17" s="680" t="s">
        <v>122</v>
      </c>
      <c r="V17" s="680"/>
      <c r="W17" s="680"/>
      <c r="X17" s="680"/>
      <c r="Y17" s="680"/>
      <c r="Z17" s="680"/>
      <c r="AA17" s="680"/>
      <c r="AB17" s="680"/>
      <c r="AC17" s="680"/>
      <c r="AD17" s="680"/>
      <c r="AE17" s="681"/>
      <c r="AF17" s="682"/>
      <c r="AG17" s="682"/>
      <c r="AH17" s="682"/>
      <c r="AI17" s="682"/>
      <c r="AJ17" s="682"/>
      <c r="AK17" s="682"/>
      <c r="AL17" s="682"/>
      <c r="AM17" s="682"/>
      <c r="AN17" s="682"/>
      <c r="AO17" s="682"/>
      <c r="AP17" s="682"/>
      <c r="AQ17" s="682"/>
      <c r="AR17" s="682"/>
      <c r="AS17" s="682"/>
      <c r="AT17" s="682"/>
      <c r="AU17" s="682"/>
      <c r="AV17" s="683" t="s">
        <v>123</v>
      </c>
      <c r="AW17" s="683"/>
      <c r="AX17" s="683"/>
      <c r="AY17" s="683"/>
      <c r="AZ17" s="683"/>
      <c r="BA17" s="683"/>
      <c r="BB17" s="683"/>
      <c r="BC17" s="681"/>
      <c r="BD17" s="682"/>
      <c r="BE17" s="682"/>
      <c r="BF17" s="682"/>
      <c r="BG17" s="682"/>
      <c r="BH17" s="682"/>
      <c r="BI17" s="682"/>
      <c r="BJ17" s="682"/>
      <c r="BK17" s="682"/>
      <c r="BL17" s="682"/>
      <c r="BM17" s="682"/>
      <c r="BN17" s="682"/>
      <c r="BO17" s="682"/>
      <c r="BP17" s="682"/>
      <c r="BQ17" s="682"/>
      <c r="BR17" s="682"/>
      <c r="BS17" s="682"/>
      <c r="BT17" s="682"/>
      <c r="BU17" s="682"/>
      <c r="BV17" s="682"/>
      <c r="BW17" s="682"/>
      <c r="BX17" s="682"/>
      <c r="BY17" s="682"/>
      <c r="BZ17" s="684"/>
    </row>
    <row r="18" spans="1:78" s="67" customFormat="1" ht="15.75" customHeight="1">
      <c r="A18" s="66"/>
      <c r="B18" s="689"/>
      <c r="C18" s="690"/>
      <c r="D18" s="690"/>
      <c r="E18" s="690"/>
      <c r="F18" s="690"/>
      <c r="G18" s="690"/>
      <c r="H18" s="690"/>
      <c r="I18" s="690"/>
      <c r="J18" s="690"/>
      <c r="K18" s="691"/>
      <c r="L18" s="280"/>
      <c r="M18" s="281"/>
      <c r="N18" s="473"/>
      <c r="O18" s="473"/>
      <c r="P18" s="473"/>
      <c r="Q18" s="473"/>
      <c r="R18" s="473"/>
      <c r="S18" s="473"/>
      <c r="T18" s="473"/>
      <c r="U18" s="674" t="s">
        <v>120</v>
      </c>
      <c r="V18" s="674"/>
      <c r="W18" s="674"/>
      <c r="X18" s="674"/>
      <c r="Y18" s="674"/>
      <c r="Z18" s="674"/>
      <c r="AA18" s="674"/>
      <c r="AB18" s="674"/>
      <c r="AC18" s="674"/>
      <c r="AD18" s="674"/>
      <c r="AE18" s="685"/>
      <c r="AF18" s="672"/>
      <c r="AG18" s="672"/>
      <c r="AH18" s="672"/>
      <c r="AI18" s="672"/>
      <c r="AJ18" s="672"/>
      <c r="AK18" s="672"/>
      <c r="AL18" s="672"/>
      <c r="AM18" s="672"/>
      <c r="AN18" s="672"/>
      <c r="AO18" s="672"/>
      <c r="AP18" s="672"/>
      <c r="AQ18" s="672"/>
      <c r="AR18" s="672"/>
      <c r="AS18" s="672"/>
      <c r="AT18" s="672"/>
      <c r="AU18" s="672"/>
      <c r="AV18" s="672"/>
      <c r="AW18" s="672"/>
      <c r="AX18" s="672"/>
      <c r="AY18" s="672"/>
      <c r="AZ18" s="672"/>
      <c r="BA18" s="672"/>
      <c r="BB18" s="672"/>
      <c r="BC18" s="672"/>
      <c r="BD18" s="672"/>
      <c r="BE18" s="672"/>
      <c r="BF18" s="672"/>
      <c r="BG18" s="672"/>
      <c r="BH18" s="672"/>
      <c r="BI18" s="672"/>
      <c r="BJ18" s="672"/>
      <c r="BK18" s="672"/>
      <c r="BL18" s="672"/>
      <c r="BM18" s="672"/>
      <c r="BN18" s="672"/>
      <c r="BO18" s="672"/>
      <c r="BP18" s="672"/>
      <c r="BQ18" s="672"/>
      <c r="BR18" s="672"/>
      <c r="BS18" s="672"/>
      <c r="BT18" s="672"/>
      <c r="BU18" s="672"/>
      <c r="BV18" s="672"/>
      <c r="BW18" s="672"/>
      <c r="BX18" s="672"/>
      <c r="BY18" s="672"/>
      <c r="BZ18" s="673"/>
    </row>
    <row r="19" spans="1:78" s="67" customFormat="1" ht="15.75" customHeight="1">
      <c r="A19" s="66"/>
      <c r="B19" s="689"/>
      <c r="C19" s="690"/>
      <c r="D19" s="690"/>
      <c r="E19" s="690"/>
      <c r="F19" s="690"/>
      <c r="G19" s="690"/>
      <c r="H19" s="690"/>
      <c r="I19" s="690"/>
      <c r="J19" s="690"/>
      <c r="K19" s="691"/>
      <c r="L19" s="437" t="s">
        <v>118</v>
      </c>
      <c r="M19" s="438"/>
      <c r="N19" s="323"/>
      <c r="O19" s="323"/>
      <c r="P19" s="323"/>
      <c r="Q19" s="323"/>
      <c r="R19" s="323"/>
      <c r="S19" s="323"/>
      <c r="T19" s="323"/>
      <c r="U19" s="323"/>
      <c r="V19" s="323"/>
      <c r="W19" s="323"/>
      <c r="X19" s="323"/>
      <c r="Y19" s="323"/>
      <c r="Z19" s="323"/>
      <c r="AA19" s="323"/>
      <c r="AB19" s="323"/>
      <c r="AC19" s="323"/>
      <c r="AD19" s="324"/>
      <c r="AE19" s="671"/>
      <c r="AF19" s="672"/>
      <c r="AG19" s="672"/>
      <c r="AH19" s="672"/>
      <c r="AI19" s="672"/>
      <c r="AJ19" s="672"/>
      <c r="AK19" s="672"/>
      <c r="AL19" s="672"/>
      <c r="AM19" s="672"/>
      <c r="AN19" s="672"/>
      <c r="AO19" s="672"/>
      <c r="AP19" s="672"/>
      <c r="AQ19" s="672"/>
      <c r="AR19" s="672"/>
      <c r="AS19" s="672"/>
      <c r="AT19" s="672"/>
      <c r="AU19" s="672"/>
      <c r="AV19" s="672"/>
      <c r="AW19" s="672"/>
      <c r="AX19" s="672"/>
      <c r="AY19" s="672"/>
      <c r="AZ19" s="672"/>
      <c r="BA19" s="672"/>
      <c r="BB19" s="672"/>
      <c r="BC19" s="672"/>
      <c r="BD19" s="672"/>
      <c r="BE19" s="672"/>
      <c r="BF19" s="672"/>
      <c r="BG19" s="672"/>
      <c r="BH19" s="672"/>
      <c r="BI19" s="672"/>
      <c r="BJ19" s="672"/>
      <c r="BK19" s="672"/>
      <c r="BL19" s="672"/>
      <c r="BM19" s="672"/>
      <c r="BN19" s="672"/>
      <c r="BO19" s="672"/>
      <c r="BP19" s="672"/>
      <c r="BQ19" s="672"/>
      <c r="BR19" s="672"/>
      <c r="BS19" s="672"/>
      <c r="BT19" s="672"/>
      <c r="BU19" s="672"/>
      <c r="BV19" s="672"/>
      <c r="BW19" s="672"/>
      <c r="BX19" s="672"/>
      <c r="BY19" s="672"/>
      <c r="BZ19" s="673"/>
    </row>
    <row r="20" spans="1:78" s="67" customFormat="1" ht="15.75" customHeight="1">
      <c r="A20" s="66"/>
      <c r="B20" s="689"/>
      <c r="C20" s="690"/>
      <c r="D20" s="690"/>
      <c r="E20" s="690"/>
      <c r="F20" s="690"/>
      <c r="G20" s="690"/>
      <c r="H20" s="690"/>
      <c r="I20" s="690"/>
      <c r="J20" s="690"/>
      <c r="K20" s="691"/>
      <c r="L20" s="278"/>
      <c r="M20" s="276"/>
      <c r="N20" s="674" t="s">
        <v>178</v>
      </c>
      <c r="O20" s="674"/>
      <c r="P20" s="674"/>
      <c r="Q20" s="674"/>
      <c r="R20" s="674"/>
      <c r="S20" s="674"/>
      <c r="T20" s="674"/>
      <c r="U20" s="674"/>
      <c r="V20" s="674"/>
      <c r="W20" s="674"/>
      <c r="X20" s="674"/>
      <c r="Y20" s="674"/>
      <c r="Z20" s="674"/>
      <c r="AA20" s="674"/>
      <c r="AB20" s="674"/>
      <c r="AC20" s="674"/>
      <c r="AD20" s="674"/>
      <c r="AE20" s="675" t="s">
        <v>139</v>
      </c>
      <c r="AF20" s="676"/>
      <c r="AG20" s="676"/>
      <c r="AH20" s="676"/>
      <c r="AI20" s="676"/>
      <c r="AJ20" s="676"/>
      <c r="AK20" s="676"/>
      <c r="AL20" s="676"/>
      <c r="AM20" s="676"/>
      <c r="AN20" s="676"/>
      <c r="AO20" s="676"/>
      <c r="AP20" s="676"/>
      <c r="AQ20" s="676"/>
      <c r="AR20" s="676"/>
      <c r="AS20" s="676"/>
      <c r="AT20" s="676"/>
      <c r="AU20" s="676"/>
      <c r="AV20" s="676"/>
      <c r="AW20" s="677"/>
      <c r="AX20" s="482"/>
      <c r="AY20" s="678"/>
      <c r="AZ20" s="678"/>
      <c r="BA20" s="678"/>
      <c r="BB20" s="678"/>
      <c r="BC20" s="678"/>
      <c r="BD20" s="678"/>
      <c r="BE20" s="678"/>
      <c r="BF20" s="678"/>
      <c r="BG20" s="678"/>
      <c r="BH20" s="678"/>
      <c r="BI20" s="678"/>
      <c r="BJ20" s="678"/>
      <c r="BK20" s="678"/>
      <c r="BL20" s="678"/>
      <c r="BM20" s="678"/>
      <c r="BN20" s="678"/>
      <c r="BO20" s="678"/>
      <c r="BP20" s="678"/>
      <c r="BQ20" s="678"/>
      <c r="BR20" s="678"/>
      <c r="BS20" s="678"/>
      <c r="BT20" s="678"/>
      <c r="BU20" s="678"/>
      <c r="BV20" s="678"/>
      <c r="BW20" s="678"/>
      <c r="BX20" s="678"/>
      <c r="BY20" s="678"/>
      <c r="BZ20" s="679"/>
    </row>
    <row r="21" spans="1:78" s="67" customFormat="1" ht="15.75" customHeight="1">
      <c r="A21" s="66"/>
      <c r="B21" s="689"/>
      <c r="C21" s="690"/>
      <c r="D21" s="690"/>
      <c r="E21" s="690"/>
      <c r="F21" s="690"/>
      <c r="G21" s="690"/>
      <c r="H21" s="690"/>
      <c r="I21" s="690"/>
      <c r="J21" s="690"/>
      <c r="K21" s="691"/>
      <c r="L21" s="279"/>
      <c r="M21" s="132"/>
      <c r="N21" s="473" t="s">
        <v>121</v>
      </c>
      <c r="O21" s="473"/>
      <c r="P21" s="473"/>
      <c r="Q21" s="473"/>
      <c r="R21" s="473"/>
      <c r="S21" s="473"/>
      <c r="T21" s="473"/>
      <c r="U21" s="680" t="s">
        <v>119</v>
      </c>
      <c r="V21" s="680"/>
      <c r="W21" s="680"/>
      <c r="X21" s="680"/>
      <c r="Y21" s="680"/>
      <c r="Z21" s="680"/>
      <c r="AA21" s="680"/>
      <c r="AB21" s="680"/>
      <c r="AC21" s="680"/>
      <c r="AD21" s="680"/>
      <c r="AE21" s="671"/>
      <c r="AF21" s="672"/>
      <c r="AG21" s="672"/>
      <c r="AH21" s="672"/>
      <c r="AI21" s="672"/>
      <c r="AJ21" s="672"/>
      <c r="AK21" s="672"/>
      <c r="AL21" s="672"/>
      <c r="AM21" s="672"/>
      <c r="AN21" s="672"/>
      <c r="AO21" s="672"/>
      <c r="AP21" s="672"/>
      <c r="AQ21" s="672"/>
      <c r="AR21" s="672"/>
      <c r="AS21" s="672"/>
      <c r="AT21" s="672"/>
      <c r="AU21" s="672"/>
      <c r="AV21" s="672"/>
      <c r="AW21" s="672"/>
      <c r="AX21" s="672"/>
      <c r="AY21" s="672"/>
      <c r="AZ21" s="672"/>
      <c r="BA21" s="672"/>
      <c r="BB21" s="672"/>
      <c r="BC21" s="672"/>
      <c r="BD21" s="672"/>
      <c r="BE21" s="672"/>
      <c r="BF21" s="672"/>
      <c r="BG21" s="672"/>
      <c r="BH21" s="672"/>
      <c r="BI21" s="672"/>
      <c r="BJ21" s="672"/>
      <c r="BK21" s="672"/>
      <c r="BL21" s="672"/>
      <c r="BM21" s="672"/>
      <c r="BN21" s="672"/>
      <c r="BO21" s="672"/>
      <c r="BP21" s="672"/>
      <c r="BQ21" s="672"/>
      <c r="BR21" s="672"/>
      <c r="BS21" s="672"/>
      <c r="BT21" s="672"/>
      <c r="BU21" s="672"/>
      <c r="BV21" s="672"/>
      <c r="BW21" s="672"/>
      <c r="BX21" s="672"/>
      <c r="BY21" s="672"/>
      <c r="BZ21" s="673"/>
    </row>
    <row r="22" spans="1:78" s="67" customFormat="1" ht="15.75" customHeight="1">
      <c r="A22" s="66"/>
      <c r="B22" s="689"/>
      <c r="C22" s="690"/>
      <c r="D22" s="690"/>
      <c r="E22" s="690"/>
      <c r="F22" s="690"/>
      <c r="G22" s="690"/>
      <c r="H22" s="690"/>
      <c r="I22" s="690"/>
      <c r="J22" s="690"/>
      <c r="K22" s="691"/>
      <c r="L22" s="278"/>
      <c r="M22" s="276"/>
      <c r="N22" s="473"/>
      <c r="O22" s="473"/>
      <c r="P22" s="473"/>
      <c r="Q22" s="473"/>
      <c r="R22" s="473"/>
      <c r="S22" s="473"/>
      <c r="T22" s="473"/>
      <c r="U22" s="680" t="s">
        <v>21</v>
      </c>
      <c r="V22" s="680"/>
      <c r="W22" s="680"/>
      <c r="X22" s="680"/>
      <c r="Y22" s="680"/>
      <c r="Z22" s="680"/>
      <c r="AA22" s="680"/>
      <c r="AB22" s="680"/>
      <c r="AC22" s="680"/>
      <c r="AD22" s="680"/>
      <c r="AE22" s="671"/>
      <c r="AF22" s="672"/>
      <c r="AG22" s="672"/>
      <c r="AH22" s="672"/>
      <c r="AI22" s="672"/>
      <c r="AJ22" s="672"/>
      <c r="AK22" s="672"/>
      <c r="AL22" s="672"/>
      <c r="AM22" s="672"/>
      <c r="AN22" s="672"/>
      <c r="AO22" s="672"/>
      <c r="AP22" s="672"/>
      <c r="AQ22" s="672"/>
      <c r="AR22" s="672"/>
      <c r="AS22" s="672"/>
      <c r="AT22" s="672"/>
      <c r="AU22" s="672"/>
      <c r="AV22" s="672"/>
      <c r="AW22" s="672"/>
      <c r="AX22" s="672"/>
      <c r="AY22" s="672"/>
      <c r="AZ22" s="672"/>
      <c r="BA22" s="672"/>
      <c r="BB22" s="672"/>
      <c r="BC22" s="672"/>
      <c r="BD22" s="672"/>
      <c r="BE22" s="672"/>
      <c r="BF22" s="672"/>
      <c r="BG22" s="672"/>
      <c r="BH22" s="672"/>
      <c r="BI22" s="672"/>
      <c r="BJ22" s="672"/>
      <c r="BK22" s="672"/>
      <c r="BL22" s="672"/>
      <c r="BM22" s="672"/>
      <c r="BN22" s="672"/>
      <c r="BO22" s="672"/>
      <c r="BP22" s="672"/>
      <c r="BQ22" s="672"/>
      <c r="BR22" s="672"/>
      <c r="BS22" s="672"/>
      <c r="BT22" s="672"/>
      <c r="BU22" s="672"/>
      <c r="BV22" s="672"/>
      <c r="BW22" s="672"/>
      <c r="BX22" s="672"/>
      <c r="BY22" s="672"/>
      <c r="BZ22" s="673"/>
    </row>
    <row r="23" spans="1:78" s="67" customFormat="1" ht="15.75" customHeight="1">
      <c r="A23" s="66"/>
      <c r="B23" s="689"/>
      <c r="C23" s="690"/>
      <c r="D23" s="690"/>
      <c r="E23" s="690"/>
      <c r="F23" s="690"/>
      <c r="G23" s="690"/>
      <c r="H23" s="690"/>
      <c r="I23" s="690"/>
      <c r="J23" s="690"/>
      <c r="K23" s="691"/>
      <c r="L23" s="278"/>
      <c r="M23" s="276"/>
      <c r="N23" s="473"/>
      <c r="O23" s="473"/>
      <c r="P23" s="473"/>
      <c r="Q23" s="473"/>
      <c r="R23" s="473"/>
      <c r="S23" s="473"/>
      <c r="T23" s="473"/>
      <c r="U23" s="680" t="s">
        <v>122</v>
      </c>
      <c r="V23" s="680"/>
      <c r="W23" s="680"/>
      <c r="X23" s="680"/>
      <c r="Y23" s="680"/>
      <c r="Z23" s="680"/>
      <c r="AA23" s="680"/>
      <c r="AB23" s="680"/>
      <c r="AC23" s="680"/>
      <c r="AD23" s="680"/>
      <c r="AE23" s="681"/>
      <c r="AF23" s="682"/>
      <c r="AG23" s="682"/>
      <c r="AH23" s="682"/>
      <c r="AI23" s="682"/>
      <c r="AJ23" s="682"/>
      <c r="AK23" s="682"/>
      <c r="AL23" s="682"/>
      <c r="AM23" s="682"/>
      <c r="AN23" s="682"/>
      <c r="AO23" s="682"/>
      <c r="AP23" s="682"/>
      <c r="AQ23" s="682"/>
      <c r="AR23" s="682"/>
      <c r="AS23" s="682"/>
      <c r="AT23" s="682"/>
      <c r="AU23" s="682"/>
      <c r="AV23" s="683" t="s">
        <v>123</v>
      </c>
      <c r="AW23" s="683"/>
      <c r="AX23" s="683"/>
      <c r="AY23" s="683"/>
      <c r="AZ23" s="683"/>
      <c r="BA23" s="683"/>
      <c r="BB23" s="683"/>
      <c r="BC23" s="681"/>
      <c r="BD23" s="682"/>
      <c r="BE23" s="682"/>
      <c r="BF23" s="682"/>
      <c r="BG23" s="682"/>
      <c r="BH23" s="682"/>
      <c r="BI23" s="682"/>
      <c r="BJ23" s="682"/>
      <c r="BK23" s="682"/>
      <c r="BL23" s="682"/>
      <c r="BM23" s="682"/>
      <c r="BN23" s="682"/>
      <c r="BO23" s="682"/>
      <c r="BP23" s="682"/>
      <c r="BQ23" s="682"/>
      <c r="BR23" s="682"/>
      <c r="BS23" s="682"/>
      <c r="BT23" s="682"/>
      <c r="BU23" s="682"/>
      <c r="BV23" s="682"/>
      <c r="BW23" s="682"/>
      <c r="BX23" s="682"/>
      <c r="BY23" s="682"/>
      <c r="BZ23" s="684"/>
    </row>
    <row r="24" spans="1:78" s="67" customFormat="1" ht="15.75" customHeight="1">
      <c r="A24" s="66"/>
      <c r="B24" s="689"/>
      <c r="C24" s="690"/>
      <c r="D24" s="690"/>
      <c r="E24" s="690"/>
      <c r="F24" s="690"/>
      <c r="G24" s="690"/>
      <c r="H24" s="690"/>
      <c r="I24" s="690"/>
      <c r="J24" s="690"/>
      <c r="K24" s="691"/>
      <c r="L24" s="280"/>
      <c r="M24" s="281"/>
      <c r="N24" s="473"/>
      <c r="O24" s="473"/>
      <c r="P24" s="473"/>
      <c r="Q24" s="473"/>
      <c r="R24" s="473"/>
      <c r="S24" s="473"/>
      <c r="T24" s="473"/>
      <c r="U24" s="674" t="s">
        <v>120</v>
      </c>
      <c r="V24" s="674"/>
      <c r="W24" s="674"/>
      <c r="X24" s="674"/>
      <c r="Y24" s="674"/>
      <c r="Z24" s="674"/>
      <c r="AA24" s="674"/>
      <c r="AB24" s="674"/>
      <c r="AC24" s="674"/>
      <c r="AD24" s="674"/>
      <c r="AE24" s="685"/>
      <c r="AF24" s="672"/>
      <c r="AG24" s="672"/>
      <c r="AH24" s="672"/>
      <c r="AI24" s="672"/>
      <c r="AJ24" s="672"/>
      <c r="AK24" s="672"/>
      <c r="AL24" s="672"/>
      <c r="AM24" s="672"/>
      <c r="AN24" s="672"/>
      <c r="AO24" s="672"/>
      <c r="AP24" s="672"/>
      <c r="AQ24" s="672"/>
      <c r="AR24" s="672"/>
      <c r="AS24" s="672"/>
      <c r="AT24" s="672"/>
      <c r="AU24" s="672"/>
      <c r="AV24" s="672"/>
      <c r="AW24" s="672"/>
      <c r="AX24" s="672"/>
      <c r="AY24" s="672"/>
      <c r="AZ24" s="672"/>
      <c r="BA24" s="672"/>
      <c r="BB24" s="672"/>
      <c r="BC24" s="672"/>
      <c r="BD24" s="672"/>
      <c r="BE24" s="672"/>
      <c r="BF24" s="672"/>
      <c r="BG24" s="672"/>
      <c r="BH24" s="672"/>
      <c r="BI24" s="672"/>
      <c r="BJ24" s="672"/>
      <c r="BK24" s="672"/>
      <c r="BL24" s="672"/>
      <c r="BM24" s="672"/>
      <c r="BN24" s="672"/>
      <c r="BO24" s="672"/>
      <c r="BP24" s="672"/>
      <c r="BQ24" s="672"/>
      <c r="BR24" s="672"/>
      <c r="BS24" s="672"/>
      <c r="BT24" s="672"/>
      <c r="BU24" s="672"/>
      <c r="BV24" s="672"/>
      <c r="BW24" s="672"/>
      <c r="BX24" s="672"/>
      <c r="BY24" s="672"/>
      <c r="BZ24" s="673"/>
    </row>
    <row r="25" spans="1:78" s="67" customFormat="1" ht="15.75" customHeight="1">
      <c r="A25" s="66"/>
      <c r="B25" s="689"/>
      <c r="C25" s="690"/>
      <c r="D25" s="690"/>
      <c r="E25" s="690"/>
      <c r="F25" s="690"/>
      <c r="G25" s="690"/>
      <c r="H25" s="690"/>
      <c r="I25" s="690"/>
      <c r="J25" s="690"/>
      <c r="K25" s="691"/>
      <c r="L25" s="437" t="s">
        <v>118</v>
      </c>
      <c r="M25" s="438"/>
      <c r="N25" s="323"/>
      <c r="O25" s="323"/>
      <c r="P25" s="323"/>
      <c r="Q25" s="323"/>
      <c r="R25" s="323"/>
      <c r="S25" s="323"/>
      <c r="T25" s="323"/>
      <c r="U25" s="323"/>
      <c r="V25" s="323"/>
      <c r="W25" s="323"/>
      <c r="X25" s="323"/>
      <c r="Y25" s="323"/>
      <c r="Z25" s="323"/>
      <c r="AA25" s="323"/>
      <c r="AB25" s="323"/>
      <c r="AC25" s="323"/>
      <c r="AD25" s="324"/>
      <c r="AE25" s="671"/>
      <c r="AF25" s="672"/>
      <c r="AG25" s="672"/>
      <c r="AH25" s="672"/>
      <c r="AI25" s="672"/>
      <c r="AJ25" s="672"/>
      <c r="AK25" s="672"/>
      <c r="AL25" s="672"/>
      <c r="AM25" s="672"/>
      <c r="AN25" s="672"/>
      <c r="AO25" s="672"/>
      <c r="AP25" s="672"/>
      <c r="AQ25" s="672"/>
      <c r="AR25" s="672"/>
      <c r="AS25" s="672"/>
      <c r="AT25" s="672"/>
      <c r="AU25" s="672"/>
      <c r="AV25" s="672"/>
      <c r="AW25" s="672"/>
      <c r="AX25" s="672"/>
      <c r="AY25" s="672"/>
      <c r="AZ25" s="672"/>
      <c r="BA25" s="672"/>
      <c r="BB25" s="672"/>
      <c r="BC25" s="672"/>
      <c r="BD25" s="672"/>
      <c r="BE25" s="672"/>
      <c r="BF25" s="672"/>
      <c r="BG25" s="672"/>
      <c r="BH25" s="672"/>
      <c r="BI25" s="672"/>
      <c r="BJ25" s="672"/>
      <c r="BK25" s="672"/>
      <c r="BL25" s="672"/>
      <c r="BM25" s="672"/>
      <c r="BN25" s="672"/>
      <c r="BO25" s="672"/>
      <c r="BP25" s="672"/>
      <c r="BQ25" s="672"/>
      <c r="BR25" s="672"/>
      <c r="BS25" s="672"/>
      <c r="BT25" s="672"/>
      <c r="BU25" s="672"/>
      <c r="BV25" s="672"/>
      <c r="BW25" s="672"/>
      <c r="BX25" s="672"/>
      <c r="BY25" s="672"/>
      <c r="BZ25" s="673"/>
    </row>
    <row r="26" spans="1:78" s="67" customFormat="1" ht="15.75" customHeight="1">
      <c r="A26" s="66"/>
      <c r="B26" s="689"/>
      <c r="C26" s="690"/>
      <c r="D26" s="690"/>
      <c r="E26" s="690"/>
      <c r="F26" s="690"/>
      <c r="G26" s="690"/>
      <c r="H26" s="690"/>
      <c r="I26" s="690"/>
      <c r="J26" s="690"/>
      <c r="K26" s="691"/>
      <c r="L26" s="278"/>
      <c r="M26" s="276"/>
      <c r="N26" s="674" t="s">
        <v>178</v>
      </c>
      <c r="O26" s="674"/>
      <c r="P26" s="674"/>
      <c r="Q26" s="674"/>
      <c r="R26" s="674"/>
      <c r="S26" s="674"/>
      <c r="T26" s="674"/>
      <c r="U26" s="674"/>
      <c r="V26" s="674"/>
      <c r="W26" s="674"/>
      <c r="X26" s="674"/>
      <c r="Y26" s="674"/>
      <c r="Z26" s="674"/>
      <c r="AA26" s="674"/>
      <c r="AB26" s="674"/>
      <c r="AC26" s="674"/>
      <c r="AD26" s="674"/>
      <c r="AE26" s="675" t="s">
        <v>139</v>
      </c>
      <c r="AF26" s="676"/>
      <c r="AG26" s="676"/>
      <c r="AH26" s="676"/>
      <c r="AI26" s="676"/>
      <c r="AJ26" s="676"/>
      <c r="AK26" s="676"/>
      <c r="AL26" s="676"/>
      <c r="AM26" s="676"/>
      <c r="AN26" s="676"/>
      <c r="AO26" s="676"/>
      <c r="AP26" s="676"/>
      <c r="AQ26" s="676"/>
      <c r="AR26" s="676"/>
      <c r="AS26" s="676"/>
      <c r="AT26" s="676"/>
      <c r="AU26" s="676"/>
      <c r="AV26" s="676"/>
      <c r="AW26" s="677"/>
      <c r="AX26" s="482"/>
      <c r="AY26" s="678"/>
      <c r="AZ26" s="678"/>
      <c r="BA26" s="678"/>
      <c r="BB26" s="678"/>
      <c r="BC26" s="678"/>
      <c r="BD26" s="678"/>
      <c r="BE26" s="678"/>
      <c r="BF26" s="678"/>
      <c r="BG26" s="678"/>
      <c r="BH26" s="678"/>
      <c r="BI26" s="678"/>
      <c r="BJ26" s="678"/>
      <c r="BK26" s="678"/>
      <c r="BL26" s="678"/>
      <c r="BM26" s="678"/>
      <c r="BN26" s="678"/>
      <c r="BO26" s="678"/>
      <c r="BP26" s="678"/>
      <c r="BQ26" s="678"/>
      <c r="BR26" s="678"/>
      <c r="BS26" s="678"/>
      <c r="BT26" s="678"/>
      <c r="BU26" s="678"/>
      <c r="BV26" s="678"/>
      <c r="BW26" s="678"/>
      <c r="BX26" s="678"/>
      <c r="BY26" s="678"/>
      <c r="BZ26" s="679"/>
    </row>
    <row r="27" spans="1:78" s="67" customFormat="1" ht="15.75" customHeight="1">
      <c r="A27" s="66"/>
      <c r="B27" s="689"/>
      <c r="C27" s="690"/>
      <c r="D27" s="690"/>
      <c r="E27" s="690"/>
      <c r="F27" s="690"/>
      <c r="G27" s="690"/>
      <c r="H27" s="690"/>
      <c r="I27" s="690"/>
      <c r="J27" s="690"/>
      <c r="K27" s="691"/>
      <c r="L27" s="279"/>
      <c r="M27" s="132"/>
      <c r="N27" s="473" t="s">
        <v>121</v>
      </c>
      <c r="O27" s="473"/>
      <c r="P27" s="473"/>
      <c r="Q27" s="473"/>
      <c r="R27" s="473"/>
      <c r="S27" s="473"/>
      <c r="T27" s="473"/>
      <c r="U27" s="680" t="s">
        <v>119</v>
      </c>
      <c r="V27" s="680"/>
      <c r="W27" s="680"/>
      <c r="X27" s="680"/>
      <c r="Y27" s="680"/>
      <c r="Z27" s="680"/>
      <c r="AA27" s="680"/>
      <c r="AB27" s="680"/>
      <c r="AC27" s="680"/>
      <c r="AD27" s="680"/>
      <c r="AE27" s="671"/>
      <c r="AF27" s="672"/>
      <c r="AG27" s="672"/>
      <c r="AH27" s="672"/>
      <c r="AI27" s="672"/>
      <c r="AJ27" s="672"/>
      <c r="AK27" s="672"/>
      <c r="AL27" s="672"/>
      <c r="AM27" s="672"/>
      <c r="AN27" s="672"/>
      <c r="AO27" s="672"/>
      <c r="AP27" s="672"/>
      <c r="AQ27" s="672"/>
      <c r="AR27" s="672"/>
      <c r="AS27" s="672"/>
      <c r="AT27" s="672"/>
      <c r="AU27" s="672"/>
      <c r="AV27" s="672"/>
      <c r="AW27" s="672"/>
      <c r="AX27" s="672"/>
      <c r="AY27" s="672"/>
      <c r="AZ27" s="672"/>
      <c r="BA27" s="672"/>
      <c r="BB27" s="672"/>
      <c r="BC27" s="672"/>
      <c r="BD27" s="672"/>
      <c r="BE27" s="672"/>
      <c r="BF27" s="672"/>
      <c r="BG27" s="672"/>
      <c r="BH27" s="672"/>
      <c r="BI27" s="672"/>
      <c r="BJ27" s="672"/>
      <c r="BK27" s="672"/>
      <c r="BL27" s="672"/>
      <c r="BM27" s="672"/>
      <c r="BN27" s="672"/>
      <c r="BO27" s="672"/>
      <c r="BP27" s="672"/>
      <c r="BQ27" s="672"/>
      <c r="BR27" s="672"/>
      <c r="BS27" s="672"/>
      <c r="BT27" s="672"/>
      <c r="BU27" s="672"/>
      <c r="BV27" s="672"/>
      <c r="BW27" s="672"/>
      <c r="BX27" s="672"/>
      <c r="BY27" s="672"/>
      <c r="BZ27" s="673"/>
    </row>
    <row r="28" spans="1:78" s="67" customFormat="1" ht="15.75" customHeight="1">
      <c r="A28" s="66"/>
      <c r="B28" s="689"/>
      <c r="C28" s="690"/>
      <c r="D28" s="690"/>
      <c r="E28" s="690"/>
      <c r="F28" s="690"/>
      <c r="G28" s="690"/>
      <c r="H28" s="690"/>
      <c r="I28" s="690"/>
      <c r="J28" s="690"/>
      <c r="K28" s="691"/>
      <c r="L28" s="278"/>
      <c r="M28" s="276"/>
      <c r="N28" s="473"/>
      <c r="O28" s="473"/>
      <c r="P28" s="473"/>
      <c r="Q28" s="473"/>
      <c r="R28" s="473"/>
      <c r="S28" s="473"/>
      <c r="T28" s="473"/>
      <c r="U28" s="680" t="s">
        <v>21</v>
      </c>
      <c r="V28" s="680"/>
      <c r="W28" s="680"/>
      <c r="X28" s="680"/>
      <c r="Y28" s="680"/>
      <c r="Z28" s="680"/>
      <c r="AA28" s="680"/>
      <c r="AB28" s="680"/>
      <c r="AC28" s="680"/>
      <c r="AD28" s="680"/>
      <c r="AE28" s="671"/>
      <c r="AF28" s="672"/>
      <c r="AG28" s="672"/>
      <c r="AH28" s="672"/>
      <c r="AI28" s="672"/>
      <c r="AJ28" s="672"/>
      <c r="AK28" s="672"/>
      <c r="AL28" s="672"/>
      <c r="AM28" s="672"/>
      <c r="AN28" s="672"/>
      <c r="AO28" s="672"/>
      <c r="AP28" s="672"/>
      <c r="AQ28" s="672"/>
      <c r="AR28" s="672"/>
      <c r="AS28" s="672"/>
      <c r="AT28" s="672"/>
      <c r="AU28" s="672"/>
      <c r="AV28" s="672"/>
      <c r="AW28" s="672"/>
      <c r="AX28" s="672"/>
      <c r="AY28" s="672"/>
      <c r="AZ28" s="672"/>
      <c r="BA28" s="672"/>
      <c r="BB28" s="672"/>
      <c r="BC28" s="672"/>
      <c r="BD28" s="672"/>
      <c r="BE28" s="672"/>
      <c r="BF28" s="672"/>
      <c r="BG28" s="672"/>
      <c r="BH28" s="672"/>
      <c r="BI28" s="672"/>
      <c r="BJ28" s="672"/>
      <c r="BK28" s="672"/>
      <c r="BL28" s="672"/>
      <c r="BM28" s="672"/>
      <c r="BN28" s="672"/>
      <c r="BO28" s="672"/>
      <c r="BP28" s="672"/>
      <c r="BQ28" s="672"/>
      <c r="BR28" s="672"/>
      <c r="BS28" s="672"/>
      <c r="BT28" s="672"/>
      <c r="BU28" s="672"/>
      <c r="BV28" s="672"/>
      <c r="BW28" s="672"/>
      <c r="BX28" s="672"/>
      <c r="BY28" s="672"/>
      <c r="BZ28" s="673"/>
    </row>
    <row r="29" spans="1:78" s="67" customFormat="1" ht="15.75" customHeight="1">
      <c r="A29" s="66"/>
      <c r="B29" s="689"/>
      <c r="C29" s="690"/>
      <c r="D29" s="690"/>
      <c r="E29" s="690"/>
      <c r="F29" s="690"/>
      <c r="G29" s="690"/>
      <c r="H29" s="690"/>
      <c r="I29" s="690"/>
      <c r="J29" s="690"/>
      <c r="K29" s="691"/>
      <c r="L29" s="278"/>
      <c r="M29" s="276"/>
      <c r="N29" s="473"/>
      <c r="O29" s="473"/>
      <c r="P29" s="473"/>
      <c r="Q29" s="473"/>
      <c r="R29" s="473"/>
      <c r="S29" s="473"/>
      <c r="T29" s="473"/>
      <c r="U29" s="680" t="s">
        <v>122</v>
      </c>
      <c r="V29" s="680"/>
      <c r="W29" s="680"/>
      <c r="X29" s="680"/>
      <c r="Y29" s="680"/>
      <c r="Z29" s="680"/>
      <c r="AA29" s="680"/>
      <c r="AB29" s="680"/>
      <c r="AC29" s="680"/>
      <c r="AD29" s="680"/>
      <c r="AE29" s="681"/>
      <c r="AF29" s="682"/>
      <c r="AG29" s="682"/>
      <c r="AH29" s="682"/>
      <c r="AI29" s="682"/>
      <c r="AJ29" s="682"/>
      <c r="AK29" s="682"/>
      <c r="AL29" s="682"/>
      <c r="AM29" s="682"/>
      <c r="AN29" s="682"/>
      <c r="AO29" s="682"/>
      <c r="AP29" s="682"/>
      <c r="AQ29" s="682"/>
      <c r="AR29" s="682"/>
      <c r="AS29" s="682"/>
      <c r="AT29" s="682"/>
      <c r="AU29" s="682"/>
      <c r="AV29" s="683" t="s">
        <v>123</v>
      </c>
      <c r="AW29" s="683"/>
      <c r="AX29" s="683"/>
      <c r="AY29" s="683"/>
      <c r="AZ29" s="683"/>
      <c r="BA29" s="683"/>
      <c r="BB29" s="683"/>
      <c r="BC29" s="681"/>
      <c r="BD29" s="682"/>
      <c r="BE29" s="682"/>
      <c r="BF29" s="682"/>
      <c r="BG29" s="682"/>
      <c r="BH29" s="682"/>
      <c r="BI29" s="682"/>
      <c r="BJ29" s="682"/>
      <c r="BK29" s="682"/>
      <c r="BL29" s="682"/>
      <c r="BM29" s="682"/>
      <c r="BN29" s="682"/>
      <c r="BO29" s="682"/>
      <c r="BP29" s="682"/>
      <c r="BQ29" s="682"/>
      <c r="BR29" s="682"/>
      <c r="BS29" s="682"/>
      <c r="BT29" s="682"/>
      <c r="BU29" s="682"/>
      <c r="BV29" s="682"/>
      <c r="BW29" s="682"/>
      <c r="BX29" s="682"/>
      <c r="BY29" s="682"/>
      <c r="BZ29" s="684"/>
    </row>
    <row r="30" spans="1:78" s="67" customFormat="1" ht="15.75" customHeight="1">
      <c r="A30" s="66"/>
      <c r="B30" s="689"/>
      <c r="C30" s="690"/>
      <c r="D30" s="690"/>
      <c r="E30" s="690"/>
      <c r="F30" s="690"/>
      <c r="G30" s="690"/>
      <c r="H30" s="690"/>
      <c r="I30" s="690"/>
      <c r="J30" s="690"/>
      <c r="K30" s="691"/>
      <c r="L30" s="280"/>
      <c r="M30" s="281"/>
      <c r="N30" s="473"/>
      <c r="O30" s="473"/>
      <c r="P30" s="473"/>
      <c r="Q30" s="473"/>
      <c r="R30" s="473"/>
      <c r="S30" s="473"/>
      <c r="T30" s="473"/>
      <c r="U30" s="674" t="s">
        <v>120</v>
      </c>
      <c r="V30" s="674"/>
      <c r="W30" s="674"/>
      <c r="X30" s="674"/>
      <c r="Y30" s="674"/>
      <c r="Z30" s="674"/>
      <c r="AA30" s="674"/>
      <c r="AB30" s="674"/>
      <c r="AC30" s="674"/>
      <c r="AD30" s="674"/>
      <c r="AE30" s="685"/>
      <c r="AF30" s="672"/>
      <c r="AG30" s="672"/>
      <c r="AH30" s="672"/>
      <c r="AI30" s="672"/>
      <c r="AJ30" s="672"/>
      <c r="AK30" s="672"/>
      <c r="AL30" s="672"/>
      <c r="AM30" s="672"/>
      <c r="AN30" s="672"/>
      <c r="AO30" s="672"/>
      <c r="AP30" s="672"/>
      <c r="AQ30" s="672"/>
      <c r="AR30" s="672"/>
      <c r="AS30" s="672"/>
      <c r="AT30" s="672"/>
      <c r="AU30" s="672"/>
      <c r="AV30" s="672"/>
      <c r="AW30" s="672"/>
      <c r="AX30" s="672"/>
      <c r="AY30" s="672"/>
      <c r="AZ30" s="672"/>
      <c r="BA30" s="672"/>
      <c r="BB30" s="672"/>
      <c r="BC30" s="672"/>
      <c r="BD30" s="672"/>
      <c r="BE30" s="672"/>
      <c r="BF30" s="672"/>
      <c r="BG30" s="672"/>
      <c r="BH30" s="672"/>
      <c r="BI30" s="672"/>
      <c r="BJ30" s="672"/>
      <c r="BK30" s="672"/>
      <c r="BL30" s="672"/>
      <c r="BM30" s="672"/>
      <c r="BN30" s="672"/>
      <c r="BO30" s="672"/>
      <c r="BP30" s="672"/>
      <c r="BQ30" s="672"/>
      <c r="BR30" s="672"/>
      <c r="BS30" s="672"/>
      <c r="BT30" s="672"/>
      <c r="BU30" s="672"/>
      <c r="BV30" s="672"/>
      <c r="BW30" s="672"/>
      <c r="BX30" s="672"/>
      <c r="BY30" s="672"/>
      <c r="BZ30" s="673"/>
    </row>
    <row r="31" spans="1:78" s="67" customFormat="1" ht="15.75" customHeight="1">
      <c r="A31" s="66"/>
      <c r="B31" s="689"/>
      <c r="C31" s="690"/>
      <c r="D31" s="690"/>
      <c r="E31" s="690"/>
      <c r="F31" s="690"/>
      <c r="G31" s="690"/>
      <c r="H31" s="690"/>
      <c r="I31" s="690"/>
      <c r="J31" s="690"/>
      <c r="K31" s="691"/>
      <c r="L31" s="437" t="s">
        <v>118</v>
      </c>
      <c r="M31" s="438"/>
      <c r="N31" s="323"/>
      <c r="O31" s="323"/>
      <c r="P31" s="323"/>
      <c r="Q31" s="323"/>
      <c r="R31" s="323"/>
      <c r="S31" s="323"/>
      <c r="T31" s="323"/>
      <c r="U31" s="323"/>
      <c r="V31" s="323"/>
      <c r="W31" s="323"/>
      <c r="X31" s="323"/>
      <c r="Y31" s="323"/>
      <c r="Z31" s="323"/>
      <c r="AA31" s="323"/>
      <c r="AB31" s="323"/>
      <c r="AC31" s="323"/>
      <c r="AD31" s="324"/>
      <c r="AE31" s="671"/>
      <c r="AF31" s="672"/>
      <c r="AG31" s="672"/>
      <c r="AH31" s="672"/>
      <c r="AI31" s="672"/>
      <c r="AJ31" s="672"/>
      <c r="AK31" s="672"/>
      <c r="AL31" s="672"/>
      <c r="AM31" s="672"/>
      <c r="AN31" s="672"/>
      <c r="AO31" s="672"/>
      <c r="AP31" s="672"/>
      <c r="AQ31" s="672"/>
      <c r="AR31" s="672"/>
      <c r="AS31" s="672"/>
      <c r="AT31" s="672"/>
      <c r="AU31" s="672"/>
      <c r="AV31" s="672"/>
      <c r="AW31" s="672"/>
      <c r="AX31" s="672"/>
      <c r="AY31" s="672"/>
      <c r="AZ31" s="672"/>
      <c r="BA31" s="672"/>
      <c r="BB31" s="672"/>
      <c r="BC31" s="672"/>
      <c r="BD31" s="672"/>
      <c r="BE31" s="672"/>
      <c r="BF31" s="672"/>
      <c r="BG31" s="672"/>
      <c r="BH31" s="672"/>
      <c r="BI31" s="672"/>
      <c r="BJ31" s="672"/>
      <c r="BK31" s="672"/>
      <c r="BL31" s="672"/>
      <c r="BM31" s="672"/>
      <c r="BN31" s="672"/>
      <c r="BO31" s="672"/>
      <c r="BP31" s="672"/>
      <c r="BQ31" s="672"/>
      <c r="BR31" s="672"/>
      <c r="BS31" s="672"/>
      <c r="BT31" s="672"/>
      <c r="BU31" s="672"/>
      <c r="BV31" s="672"/>
      <c r="BW31" s="672"/>
      <c r="BX31" s="672"/>
      <c r="BY31" s="672"/>
      <c r="BZ31" s="673"/>
    </row>
    <row r="32" spans="1:78" s="67" customFormat="1" ht="15.75" customHeight="1">
      <c r="A32" s="66"/>
      <c r="B32" s="689"/>
      <c r="C32" s="690"/>
      <c r="D32" s="690"/>
      <c r="E32" s="690"/>
      <c r="F32" s="690"/>
      <c r="G32" s="690"/>
      <c r="H32" s="690"/>
      <c r="I32" s="690"/>
      <c r="J32" s="690"/>
      <c r="K32" s="691"/>
      <c r="L32" s="278"/>
      <c r="M32" s="276"/>
      <c r="N32" s="674" t="s">
        <v>178</v>
      </c>
      <c r="O32" s="674"/>
      <c r="P32" s="674"/>
      <c r="Q32" s="674"/>
      <c r="R32" s="674"/>
      <c r="S32" s="674"/>
      <c r="T32" s="674"/>
      <c r="U32" s="674"/>
      <c r="V32" s="674"/>
      <c r="W32" s="674"/>
      <c r="X32" s="674"/>
      <c r="Y32" s="674"/>
      <c r="Z32" s="674"/>
      <c r="AA32" s="674"/>
      <c r="AB32" s="674"/>
      <c r="AC32" s="674"/>
      <c r="AD32" s="674"/>
      <c r="AE32" s="675" t="s">
        <v>139</v>
      </c>
      <c r="AF32" s="676"/>
      <c r="AG32" s="676"/>
      <c r="AH32" s="676"/>
      <c r="AI32" s="676"/>
      <c r="AJ32" s="676"/>
      <c r="AK32" s="676"/>
      <c r="AL32" s="676"/>
      <c r="AM32" s="676"/>
      <c r="AN32" s="676"/>
      <c r="AO32" s="676"/>
      <c r="AP32" s="676"/>
      <c r="AQ32" s="676"/>
      <c r="AR32" s="676"/>
      <c r="AS32" s="676"/>
      <c r="AT32" s="676"/>
      <c r="AU32" s="676"/>
      <c r="AV32" s="676"/>
      <c r="AW32" s="677"/>
      <c r="AX32" s="482"/>
      <c r="AY32" s="678"/>
      <c r="AZ32" s="678"/>
      <c r="BA32" s="678"/>
      <c r="BB32" s="678"/>
      <c r="BC32" s="678"/>
      <c r="BD32" s="678"/>
      <c r="BE32" s="678"/>
      <c r="BF32" s="678"/>
      <c r="BG32" s="678"/>
      <c r="BH32" s="678"/>
      <c r="BI32" s="678"/>
      <c r="BJ32" s="678"/>
      <c r="BK32" s="678"/>
      <c r="BL32" s="678"/>
      <c r="BM32" s="678"/>
      <c r="BN32" s="678"/>
      <c r="BO32" s="678"/>
      <c r="BP32" s="678"/>
      <c r="BQ32" s="678"/>
      <c r="BR32" s="678"/>
      <c r="BS32" s="678"/>
      <c r="BT32" s="678"/>
      <c r="BU32" s="678"/>
      <c r="BV32" s="678"/>
      <c r="BW32" s="678"/>
      <c r="BX32" s="678"/>
      <c r="BY32" s="678"/>
      <c r="BZ32" s="679"/>
    </row>
    <row r="33" spans="1:78" s="67" customFormat="1" ht="15.75" customHeight="1">
      <c r="A33" s="66"/>
      <c r="B33" s="689"/>
      <c r="C33" s="690"/>
      <c r="D33" s="690"/>
      <c r="E33" s="690"/>
      <c r="F33" s="690"/>
      <c r="G33" s="690"/>
      <c r="H33" s="690"/>
      <c r="I33" s="690"/>
      <c r="J33" s="690"/>
      <c r="K33" s="691"/>
      <c r="L33" s="279"/>
      <c r="M33" s="132"/>
      <c r="N33" s="473" t="s">
        <v>121</v>
      </c>
      <c r="O33" s="473"/>
      <c r="P33" s="473"/>
      <c r="Q33" s="473"/>
      <c r="R33" s="473"/>
      <c r="S33" s="473"/>
      <c r="T33" s="473"/>
      <c r="U33" s="680" t="s">
        <v>119</v>
      </c>
      <c r="V33" s="680"/>
      <c r="W33" s="680"/>
      <c r="X33" s="680"/>
      <c r="Y33" s="680"/>
      <c r="Z33" s="680"/>
      <c r="AA33" s="680"/>
      <c r="AB33" s="680"/>
      <c r="AC33" s="680"/>
      <c r="AD33" s="680"/>
      <c r="AE33" s="671"/>
      <c r="AF33" s="672"/>
      <c r="AG33" s="672"/>
      <c r="AH33" s="672"/>
      <c r="AI33" s="672"/>
      <c r="AJ33" s="672"/>
      <c r="AK33" s="672"/>
      <c r="AL33" s="672"/>
      <c r="AM33" s="672"/>
      <c r="AN33" s="672"/>
      <c r="AO33" s="672"/>
      <c r="AP33" s="672"/>
      <c r="AQ33" s="672"/>
      <c r="AR33" s="672"/>
      <c r="AS33" s="672"/>
      <c r="AT33" s="672"/>
      <c r="AU33" s="672"/>
      <c r="AV33" s="672"/>
      <c r="AW33" s="672"/>
      <c r="AX33" s="672"/>
      <c r="AY33" s="672"/>
      <c r="AZ33" s="672"/>
      <c r="BA33" s="672"/>
      <c r="BB33" s="672"/>
      <c r="BC33" s="672"/>
      <c r="BD33" s="672"/>
      <c r="BE33" s="672"/>
      <c r="BF33" s="672"/>
      <c r="BG33" s="672"/>
      <c r="BH33" s="672"/>
      <c r="BI33" s="672"/>
      <c r="BJ33" s="672"/>
      <c r="BK33" s="672"/>
      <c r="BL33" s="672"/>
      <c r="BM33" s="672"/>
      <c r="BN33" s="672"/>
      <c r="BO33" s="672"/>
      <c r="BP33" s="672"/>
      <c r="BQ33" s="672"/>
      <c r="BR33" s="672"/>
      <c r="BS33" s="672"/>
      <c r="BT33" s="672"/>
      <c r="BU33" s="672"/>
      <c r="BV33" s="672"/>
      <c r="BW33" s="672"/>
      <c r="BX33" s="672"/>
      <c r="BY33" s="672"/>
      <c r="BZ33" s="673"/>
    </row>
    <row r="34" spans="1:78" s="67" customFormat="1" ht="15.75" customHeight="1">
      <c r="A34" s="66"/>
      <c r="B34" s="689"/>
      <c r="C34" s="690"/>
      <c r="D34" s="690"/>
      <c r="E34" s="690"/>
      <c r="F34" s="690"/>
      <c r="G34" s="690"/>
      <c r="H34" s="690"/>
      <c r="I34" s="690"/>
      <c r="J34" s="690"/>
      <c r="K34" s="691"/>
      <c r="L34" s="278"/>
      <c r="M34" s="276"/>
      <c r="N34" s="473"/>
      <c r="O34" s="473"/>
      <c r="P34" s="473"/>
      <c r="Q34" s="473"/>
      <c r="R34" s="473"/>
      <c r="S34" s="473"/>
      <c r="T34" s="473"/>
      <c r="U34" s="680" t="s">
        <v>21</v>
      </c>
      <c r="V34" s="680"/>
      <c r="W34" s="680"/>
      <c r="X34" s="680"/>
      <c r="Y34" s="680"/>
      <c r="Z34" s="680"/>
      <c r="AA34" s="680"/>
      <c r="AB34" s="680"/>
      <c r="AC34" s="680"/>
      <c r="AD34" s="680"/>
      <c r="AE34" s="671"/>
      <c r="AF34" s="672"/>
      <c r="AG34" s="672"/>
      <c r="AH34" s="672"/>
      <c r="AI34" s="672"/>
      <c r="AJ34" s="672"/>
      <c r="AK34" s="672"/>
      <c r="AL34" s="672"/>
      <c r="AM34" s="672"/>
      <c r="AN34" s="672"/>
      <c r="AO34" s="672"/>
      <c r="AP34" s="672"/>
      <c r="AQ34" s="672"/>
      <c r="AR34" s="672"/>
      <c r="AS34" s="672"/>
      <c r="AT34" s="672"/>
      <c r="AU34" s="672"/>
      <c r="AV34" s="672"/>
      <c r="AW34" s="672"/>
      <c r="AX34" s="672"/>
      <c r="AY34" s="672"/>
      <c r="AZ34" s="672"/>
      <c r="BA34" s="672"/>
      <c r="BB34" s="672"/>
      <c r="BC34" s="672"/>
      <c r="BD34" s="672"/>
      <c r="BE34" s="672"/>
      <c r="BF34" s="672"/>
      <c r="BG34" s="672"/>
      <c r="BH34" s="672"/>
      <c r="BI34" s="672"/>
      <c r="BJ34" s="672"/>
      <c r="BK34" s="672"/>
      <c r="BL34" s="672"/>
      <c r="BM34" s="672"/>
      <c r="BN34" s="672"/>
      <c r="BO34" s="672"/>
      <c r="BP34" s="672"/>
      <c r="BQ34" s="672"/>
      <c r="BR34" s="672"/>
      <c r="BS34" s="672"/>
      <c r="BT34" s="672"/>
      <c r="BU34" s="672"/>
      <c r="BV34" s="672"/>
      <c r="BW34" s="672"/>
      <c r="BX34" s="672"/>
      <c r="BY34" s="672"/>
      <c r="BZ34" s="673"/>
    </row>
    <row r="35" spans="1:78" s="67" customFormat="1" ht="15.75" customHeight="1">
      <c r="A35" s="66"/>
      <c r="B35" s="689"/>
      <c r="C35" s="690"/>
      <c r="D35" s="690"/>
      <c r="E35" s="690"/>
      <c r="F35" s="690"/>
      <c r="G35" s="690"/>
      <c r="H35" s="690"/>
      <c r="I35" s="690"/>
      <c r="J35" s="690"/>
      <c r="K35" s="691"/>
      <c r="L35" s="278"/>
      <c r="M35" s="276"/>
      <c r="N35" s="473"/>
      <c r="O35" s="473"/>
      <c r="P35" s="473"/>
      <c r="Q35" s="473"/>
      <c r="R35" s="473"/>
      <c r="S35" s="473"/>
      <c r="T35" s="473"/>
      <c r="U35" s="680" t="s">
        <v>122</v>
      </c>
      <c r="V35" s="680"/>
      <c r="W35" s="680"/>
      <c r="X35" s="680"/>
      <c r="Y35" s="680"/>
      <c r="Z35" s="680"/>
      <c r="AA35" s="680"/>
      <c r="AB35" s="680"/>
      <c r="AC35" s="680"/>
      <c r="AD35" s="680"/>
      <c r="AE35" s="681"/>
      <c r="AF35" s="682"/>
      <c r="AG35" s="682"/>
      <c r="AH35" s="682"/>
      <c r="AI35" s="682"/>
      <c r="AJ35" s="682"/>
      <c r="AK35" s="682"/>
      <c r="AL35" s="682"/>
      <c r="AM35" s="682"/>
      <c r="AN35" s="682"/>
      <c r="AO35" s="682"/>
      <c r="AP35" s="682"/>
      <c r="AQ35" s="682"/>
      <c r="AR35" s="682"/>
      <c r="AS35" s="682"/>
      <c r="AT35" s="682"/>
      <c r="AU35" s="682"/>
      <c r="AV35" s="683" t="s">
        <v>123</v>
      </c>
      <c r="AW35" s="683"/>
      <c r="AX35" s="683"/>
      <c r="AY35" s="683"/>
      <c r="AZ35" s="683"/>
      <c r="BA35" s="683"/>
      <c r="BB35" s="683"/>
      <c r="BC35" s="681"/>
      <c r="BD35" s="682"/>
      <c r="BE35" s="682"/>
      <c r="BF35" s="682"/>
      <c r="BG35" s="682"/>
      <c r="BH35" s="682"/>
      <c r="BI35" s="682"/>
      <c r="BJ35" s="682"/>
      <c r="BK35" s="682"/>
      <c r="BL35" s="682"/>
      <c r="BM35" s="682"/>
      <c r="BN35" s="682"/>
      <c r="BO35" s="682"/>
      <c r="BP35" s="682"/>
      <c r="BQ35" s="682"/>
      <c r="BR35" s="682"/>
      <c r="BS35" s="682"/>
      <c r="BT35" s="682"/>
      <c r="BU35" s="682"/>
      <c r="BV35" s="682"/>
      <c r="BW35" s="682"/>
      <c r="BX35" s="682"/>
      <c r="BY35" s="682"/>
      <c r="BZ35" s="684"/>
    </row>
    <row r="36" spans="1:78" s="67" customFormat="1" ht="15.75" customHeight="1">
      <c r="A36" s="66"/>
      <c r="B36" s="689"/>
      <c r="C36" s="690"/>
      <c r="D36" s="690"/>
      <c r="E36" s="690"/>
      <c r="F36" s="690"/>
      <c r="G36" s="690"/>
      <c r="H36" s="690"/>
      <c r="I36" s="690"/>
      <c r="J36" s="690"/>
      <c r="K36" s="691"/>
      <c r="L36" s="280"/>
      <c r="M36" s="281"/>
      <c r="N36" s="473"/>
      <c r="O36" s="473"/>
      <c r="P36" s="473"/>
      <c r="Q36" s="473"/>
      <c r="R36" s="473"/>
      <c r="S36" s="473"/>
      <c r="T36" s="473"/>
      <c r="U36" s="674" t="s">
        <v>120</v>
      </c>
      <c r="V36" s="674"/>
      <c r="W36" s="674"/>
      <c r="X36" s="674"/>
      <c r="Y36" s="674"/>
      <c r="Z36" s="674"/>
      <c r="AA36" s="674"/>
      <c r="AB36" s="674"/>
      <c r="AC36" s="674"/>
      <c r="AD36" s="674"/>
      <c r="AE36" s="685"/>
      <c r="AF36" s="672"/>
      <c r="AG36" s="672"/>
      <c r="AH36" s="672"/>
      <c r="AI36" s="672"/>
      <c r="AJ36" s="672"/>
      <c r="AK36" s="672"/>
      <c r="AL36" s="672"/>
      <c r="AM36" s="672"/>
      <c r="AN36" s="672"/>
      <c r="AO36" s="672"/>
      <c r="AP36" s="672"/>
      <c r="AQ36" s="672"/>
      <c r="AR36" s="672"/>
      <c r="AS36" s="672"/>
      <c r="AT36" s="672"/>
      <c r="AU36" s="672"/>
      <c r="AV36" s="672"/>
      <c r="AW36" s="672"/>
      <c r="AX36" s="672"/>
      <c r="AY36" s="672"/>
      <c r="AZ36" s="672"/>
      <c r="BA36" s="672"/>
      <c r="BB36" s="672"/>
      <c r="BC36" s="672"/>
      <c r="BD36" s="672"/>
      <c r="BE36" s="672"/>
      <c r="BF36" s="672"/>
      <c r="BG36" s="672"/>
      <c r="BH36" s="672"/>
      <c r="BI36" s="672"/>
      <c r="BJ36" s="672"/>
      <c r="BK36" s="672"/>
      <c r="BL36" s="672"/>
      <c r="BM36" s="672"/>
      <c r="BN36" s="672"/>
      <c r="BO36" s="672"/>
      <c r="BP36" s="672"/>
      <c r="BQ36" s="672"/>
      <c r="BR36" s="672"/>
      <c r="BS36" s="672"/>
      <c r="BT36" s="672"/>
      <c r="BU36" s="672"/>
      <c r="BV36" s="672"/>
      <c r="BW36" s="672"/>
      <c r="BX36" s="672"/>
      <c r="BY36" s="672"/>
      <c r="BZ36" s="673"/>
    </row>
    <row r="37" spans="1:78" s="67" customFormat="1" ht="15.75" customHeight="1">
      <c r="A37" s="66"/>
      <c r="B37" s="689"/>
      <c r="C37" s="690"/>
      <c r="D37" s="690"/>
      <c r="E37" s="690"/>
      <c r="F37" s="690"/>
      <c r="G37" s="690"/>
      <c r="H37" s="690"/>
      <c r="I37" s="690"/>
      <c r="J37" s="690"/>
      <c r="K37" s="691"/>
      <c r="L37" s="437" t="s">
        <v>118</v>
      </c>
      <c r="M37" s="438"/>
      <c r="N37" s="323"/>
      <c r="O37" s="323"/>
      <c r="P37" s="323"/>
      <c r="Q37" s="323"/>
      <c r="R37" s="323"/>
      <c r="S37" s="323"/>
      <c r="T37" s="323"/>
      <c r="U37" s="323"/>
      <c r="V37" s="323"/>
      <c r="W37" s="323"/>
      <c r="X37" s="323"/>
      <c r="Y37" s="323"/>
      <c r="Z37" s="323"/>
      <c r="AA37" s="323"/>
      <c r="AB37" s="323"/>
      <c r="AC37" s="323"/>
      <c r="AD37" s="324"/>
      <c r="AE37" s="671"/>
      <c r="AF37" s="672"/>
      <c r="AG37" s="672"/>
      <c r="AH37" s="672"/>
      <c r="AI37" s="672"/>
      <c r="AJ37" s="672"/>
      <c r="AK37" s="672"/>
      <c r="AL37" s="672"/>
      <c r="AM37" s="672"/>
      <c r="AN37" s="672"/>
      <c r="AO37" s="672"/>
      <c r="AP37" s="672"/>
      <c r="AQ37" s="672"/>
      <c r="AR37" s="672"/>
      <c r="AS37" s="672"/>
      <c r="AT37" s="672"/>
      <c r="AU37" s="672"/>
      <c r="AV37" s="672"/>
      <c r="AW37" s="672"/>
      <c r="AX37" s="672"/>
      <c r="AY37" s="672"/>
      <c r="AZ37" s="672"/>
      <c r="BA37" s="672"/>
      <c r="BB37" s="672"/>
      <c r="BC37" s="672"/>
      <c r="BD37" s="672"/>
      <c r="BE37" s="672"/>
      <c r="BF37" s="672"/>
      <c r="BG37" s="672"/>
      <c r="BH37" s="672"/>
      <c r="BI37" s="672"/>
      <c r="BJ37" s="672"/>
      <c r="BK37" s="672"/>
      <c r="BL37" s="672"/>
      <c r="BM37" s="672"/>
      <c r="BN37" s="672"/>
      <c r="BO37" s="672"/>
      <c r="BP37" s="672"/>
      <c r="BQ37" s="672"/>
      <c r="BR37" s="672"/>
      <c r="BS37" s="672"/>
      <c r="BT37" s="672"/>
      <c r="BU37" s="672"/>
      <c r="BV37" s="672"/>
      <c r="BW37" s="672"/>
      <c r="BX37" s="672"/>
      <c r="BY37" s="672"/>
      <c r="BZ37" s="673"/>
    </row>
    <row r="38" spans="1:78" s="67" customFormat="1" ht="15.75" customHeight="1">
      <c r="A38" s="66"/>
      <c r="B38" s="689"/>
      <c r="C38" s="690"/>
      <c r="D38" s="690"/>
      <c r="E38" s="690"/>
      <c r="F38" s="690"/>
      <c r="G38" s="690"/>
      <c r="H38" s="690"/>
      <c r="I38" s="690"/>
      <c r="J38" s="690"/>
      <c r="K38" s="691"/>
      <c r="L38" s="278"/>
      <c r="M38" s="276"/>
      <c r="N38" s="674" t="s">
        <v>178</v>
      </c>
      <c r="O38" s="674"/>
      <c r="P38" s="674"/>
      <c r="Q38" s="674"/>
      <c r="R38" s="674"/>
      <c r="S38" s="674"/>
      <c r="T38" s="674"/>
      <c r="U38" s="674"/>
      <c r="V38" s="674"/>
      <c r="W38" s="674"/>
      <c r="X38" s="674"/>
      <c r="Y38" s="674"/>
      <c r="Z38" s="674"/>
      <c r="AA38" s="674"/>
      <c r="AB38" s="674"/>
      <c r="AC38" s="674"/>
      <c r="AD38" s="674"/>
      <c r="AE38" s="675" t="s">
        <v>139</v>
      </c>
      <c r="AF38" s="676"/>
      <c r="AG38" s="676"/>
      <c r="AH38" s="676"/>
      <c r="AI38" s="676"/>
      <c r="AJ38" s="676"/>
      <c r="AK38" s="676"/>
      <c r="AL38" s="676"/>
      <c r="AM38" s="676"/>
      <c r="AN38" s="676"/>
      <c r="AO38" s="676"/>
      <c r="AP38" s="676"/>
      <c r="AQ38" s="676"/>
      <c r="AR38" s="676"/>
      <c r="AS38" s="676"/>
      <c r="AT38" s="676"/>
      <c r="AU38" s="676"/>
      <c r="AV38" s="676"/>
      <c r="AW38" s="677"/>
      <c r="AX38" s="482"/>
      <c r="AY38" s="678"/>
      <c r="AZ38" s="678"/>
      <c r="BA38" s="678"/>
      <c r="BB38" s="678"/>
      <c r="BC38" s="678"/>
      <c r="BD38" s="678"/>
      <c r="BE38" s="678"/>
      <c r="BF38" s="678"/>
      <c r="BG38" s="678"/>
      <c r="BH38" s="678"/>
      <c r="BI38" s="678"/>
      <c r="BJ38" s="678"/>
      <c r="BK38" s="678"/>
      <c r="BL38" s="678"/>
      <c r="BM38" s="678"/>
      <c r="BN38" s="678"/>
      <c r="BO38" s="678"/>
      <c r="BP38" s="678"/>
      <c r="BQ38" s="678"/>
      <c r="BR38" s="678"/>
      <c r="BS38" s="678"/>
      <c r="BT38" s="678"/>
      <c r="BU38" s="678"/>
      <c r="BV38" s="678"/>
      <c r="BW38" s="678"/>
      <c r="BX38" s="678"/>
      <c r="BY38" s="678"/>
      <c r="BZ38" s="679"/>
    </row>
    <row r="39" spans="1:78" s="67" customFormat="1" ht="15.75" customHeight="1">
      <c r="A39" s="66"/>
      <c r="B39" s="689"/>
      <c r="C39" s="690"/>
      <c r="D39" s="690"/>
      <c r="E39" s="690"/>
      <c r="F39" s="690"/>
      <c r="G39" s="690"/>
      <c r="H39" s="690"/>
      <c r="I39" s="690"/>
      <c r="J39" s="690"/>
      <c r="K39" s="691"/>
      <c r="L39" s="279"/>
      <c r="M39" s="132"/>
      <c r="N39" s="473" t="s">
        <v>121</v>
      </c>
      <c r="O39" s="473"/>
      <c r="P39" s="473"/>
      <c r="Q39" s="473"/>
      <c r="R39" s="473"/>
      <c r="S39" s="473"/>
      <c r="T39" s="473"/>
      <c r="U39" s="680" t="s">
        <v>119</v>
      </c>
      <c r="V39" s="680"/>
      <c r="W39" s="680"/>
      <c r="X39" s="680"/>
      <c r="Y39" s="680"/>
      <c r="Z39" s="680"/>
      <c r="AA39" s="680"/>
      <c r="AB39" s="680"/>
      <c r="AC39" s="680"/>
      <c r="AD39" s="680"/>
      <c r="AE39" s="671"/>
      <c r="AF39" s="672"/>
      <c r="AG39" s="672"/>
      <c r="AH39" s="672"/>
      <c r="AI39" s="672"/>
      <c r="AJ39" s="672"/>
      <c r="AK39" s="672"/>
      <c r="AL39" s="672"/>
      <c r="AM39" s="672"/>
      <c r="AN39" s="672"/>
      <c r="AO39" s="672"/>
      <c r="AP39" s="672"/>
      <c r="AQ39" s="672"/>
      <c r="AR39" s="672"/>
      <c r="AS39" s="672"/>
      <c r="AT39" s="672"/>
      <c r="AU39" s="672"/>
      <c r="AV39" s="672"/>
      <c r="AW39" s="672"/>
      <c r="AX39" s="672"/>
      <c r="AY39" s="672"/>
      <c r="AZ39" s="672"/>
      <c r="BA39" s="672"/>
      <c r="BB39" s="672"/>
      <c r="BC39" s="672"/>
      <c r="BD39" s="672"/>
      <c r="BE39" s="672"/>
      <c r="BF39" s="672"/>
      <c r="BG39" s="672"/>
      <c r="BH39" s="672"/>
      <c r="BI39" s="672"/>
      <c r="BJ39" s="672"/>
      <c r="BK39" s="672"/>
      <c r="BL39" s="672"/>
      <c r="BM39" s="672"/>
      <c r="BN39" s="672"/>
      <c r="BO39" s="672"/>
      <c r="BP39" s="672"/>
      <c r="BQ39" s="672"/>
      <c r="BR39" s="672"/>
      <c r="BS39" s="672"/>
      <c r="BT39" s="672"/>
      <c r="BU39" s="672"/>
      <c r="BV39" s="672"/>
      <c r="BW39" s="672"/>
      <c r="BX39" s="672"/>
      <c r="BY39" s="672"/>
      <c r="BZ39" s="673"/>
    </row>
    <row r="40" spans="1:78" s="67" customFormat="1" ht="15.75" customHeight="1">
      <c r="A40" s="66"/>
      <c r="B40" s="689"/>
      <c r="C40" s="690"/>
      <c r="D40" s="690"/>
      <c r="E40" s="690"/>
      <c r="F40" s="690"/>
      <c r="G40" s="690"/>
      <c r="H40" s="690"/>
      <c r="I40" s="690"/>
      <c r="J40" s="690"/>
      <c r="K40" s="691"/>
      <c r="L40" s="278"/>
      <c r="M40" s="276"/>
      <c r="N40" s="473"/>
      <c r="O40" s="473"/>
      <c r="P40" s="473"/>
      <c r="Q40" s="473"/>
      <c r="R40" s="473"/>
      <c r="S40" s="473"/>
      <c r="T40" s="473"/>
      <c r="U40" s="680" t="s">
        <v>21</v>
      </c>
      <c r="V40" s="680"/>
      <c r="W40" s="680"/>
      <c r="X40" s="680"/>
      <c r="Y40" s="680"/>
      <c r="Z40" s="680"/>
      <c r="AA40" s="680"/>
      <c r="AB40" s="680"/>
      <c r="AC40" s="680"/>
      <c r="AD40" s="680"/>
      <c r="AE40" s="671"/>
      <c r="AF40" s="672"/>
      <c r="AG40" s="672"/>
      <c r="AH40" s="672"/>
      <c r="AI40" s="672"/>
      <c r="AJ40" s="672"/>
      <c r="AK40" s="672"/>
      <c r="AL40" s="672"/>
      <c r="AM40" s="672"/>
      <c r="AN40" s="672"/>
      <c r="AO40" s="672"/>
      <c r="AP40" s="672"/>
      <c r="AQ40" s="672"/>
      <c r="AR40" s="672"/>
      <c r="AS40" s="672"/>
      <c r="AT40" s="672"/>
      <c r="AU40" s="672"/>
      <c r="AV40" s="672"/>
      <c r="AW40" s="672"/>
      <c r="AX40" s="672"/>
      <c r="AY40" s="672"/>
      <c r="AZ40" s="672"/>
      <c r="BA40" s="672"/>
      <c r="BB40" s="672"/>
      <c r="BC40" s="672"/>
      <c r="BD40" s="672"/>
      <c r="BE40" s="672"/>
      <c r="BF40" s="672"/>
      <c r="BG40" s="672"/>
      <c r="BH40" s="672"/>
      <c r="BI40" s="672"/>
      <c r="BJ40" s="672"/>
      <c r="BK40" s="672"/>
      <c r="BL40" s="672"/>
      <c r="BM40" s="672"/>
      <c r="BN40" s="672"/>
      <c r="BO40" s="672"/>
      <c r="BP40" s="672"/>
      <c r="BQ40" s="672"/>
      <c r="BR40" s="672"/>
      <c r="BS40" s="672"/>
      <c r="BT40" s="672"/>
      <c r="BU40" s="672"/>
      <c r="BV40" s="672"/>
      <c r="BW40" s="672"/>
      <c r="BX40" s="672"/>
      <c r="BY40" s="672"/>
      <c r="BZ40" s="673"/>
    </row>
    <row r="41" spans="1:78" s="67" customFormat="1" ht="15.75" customHeight="1">
      <c r="A41" s="66"/>
      <c r="B41" s="689"/>
      <c r="C41" s="690"/>
      <c r="D41" s="690"/>
      <c r="E41" s="690"/>
      <c r="F41" s="690"/>
      <c r="G41" s="690"/>
      <c r="H41" s="690"/>
      <c r="I41" s="690"/>
      <c r="J41" s="690"/>
      <c r="K41" s="691"/>
      <c r="L41" s="278"/>
      <c r="M41" s="276"/>
      <c r="N41" s="473"/>
      <c r="O41" s="473"/>
      <c r="P41" s="473"/>
      <c r="Q41" s="473"/>
      <c r="R41" s="473"/>
      <c r="S41" s="473"/>
      <c r="T41" s="473"/>
      <c r="U41" s="680" t="s">
        <v>122</v>
      </c>
      <c r="V41" s="680"/>
      <c r="W41" s="680"/>
      <c r="X41" s="680"/>
      <c r="Y41" s="680"/>
      <c r="Z41" s="680"/>
      <c r="AA41" s="680"/>
      <c r="AB41" s="680"/>
      <c r="AC41" s="680"/>
      <c r="AD41" s="680"/>
      <c r="AE41" s="681"/>
      <c r="AF41" s="682"/>
      <c r="AG41" s="682"/>
      <c r="AH41" s="682"/>
      <c r="AI41" s="682"/>
      <c r="AJ41" s="682"/>
      <c r="AK41" s="682"/>
      <c r="AL41" s="682"/>
      <c r="AM41" s="682"/>
      <c r="AN41" s="682"/>
      <c r="AO41" s="682"/>
      <c r="AP41" s="682"/>
      <c r="AQ41" s="682"/>
      <c r="AR41" s="682"/>
      <c r="AS41" s="682"/>
      <c r="AT41" s="682"/>
      <c r="AU41" s="682"/>
      <c r="AV41" s="683" t="s">
        <v>123</v>
      </c>
      <c r="AW41" s="683"/>
      <c r="AX41" s="683"/>
      <c r="AY41" s="683"/>
      <c r="AZ41" s="683"/>
      <c r="BA41" s="683"/>
      <c r="BB41" s="683"/>
      <c r="BC41" s="681"/>
      <c r="BD41" s="682"/>
      <c r="BE41" s="682"/>
      <c r="BF41" s="682"/>
      <c r="BG41" s="682"/>
      <c r="BH41" s="682"/>
      <c r="BI41" s="682"/>
      <c r="BJ41" s="682"/>
      <c r="BK41" s="682"/>
      <c r="BL41" s="682"/>
      <c r="BM41" s="682"/>
      <c r="BN41" s="682"/>
      <c r="BO41" s="682"/>
      <c r="BP41" s="682"/>
      <c r="BQ41" s="682"/>
      <c r="BR41" s="682"/>
      <c r="BS41" s="682"/>
      <c r="BT41" s="682"/>
      <c r="BU41" s="682"/>
      <c r="BV41" s="682"/>
      <c r="BW41" s="682"/>
      <c r="BX41" s="682"/>
      <c r="BY41" s="682"/>
      <c r="BZ41" s="684"/>
    </row>
    <row r="42" spans="1:78" s="67" customFormat="1" ht="15.75" customHeight="1">
      <c r="A42" s="66"/>
      <c r="B42" s="689"/>
      <c r="C42" s="690"/>
      <c r="D42" s="690"/>
      <c r="E42" s="690"/>
      <c r="F42" s="690"/>
      <c r="G42" s="690"/>
      <c r="H42" s="690"/>
      <c r="I42" s="690"/>
      <c r="J42" s="690"/>
      <c r="K42" s="691"/>
      <c r="L42" s="280"/>
      <c r="M42" s="281"/>
      <c r="N42" s="473"/>
      <c r="O42" s="473"/>
      <c r="P42" s="473"/>
      <c r="Q42" s="473"/>
      <c r="R42" s="473"/>
      <c r="S42" s="473"/>
      <c r="T42" s="473"/>
      <c r="U42" s="674" t="s">
        <v>120</v>
      </c>
      <c r="V42" s="674"/>
      <c r="W42" s="674"/>
      <c r="X42" s="674"/>
      <c r="Y42" s="674"/>
      <c r="Z42" s="674"/>
      <c r="AA42" s="674"/>
      <c r="AB42" s="674"/>
      <c r="AC42" s="674"/>
      <c r="AD42" s="674"/>
      <c r="AE42" s="685"/>
      <c r="AF42" s="672"/>
      <c r="AG42" s="672"/>
      <c r="AH42" s="672"/>
      <c r="AI42" s="672"/>
      <c r="AJ42" s="672"/>
      <c r="AK42" s="672"/>
      <c r="AL42" s="672"/>
      <c r="AM42" s="672"/>
      <c r="AN42" s="672"/>
      <c r="AO42" s="672"/>
      <c r="AP42" s="672"/>
      <c r="AQ42" s="672"/>
      <c r="AR42" s="672"/>
      <c r="AS42" s="672"/>
      <c r="AT42" s="672"/>
      <c r="AU42" s="672"/>
      <c r="AV42" s="672"/>
      <c r="AW42" s="672"/>
      <c r="AX42" s="672"/>
      <c r="AY42" s="672"/>
      <c r="AZ42" s="672"/>
      <c r="BA42" s="672"/>
      <c r="BB42" s="672"/>
      <c r="BC42" s="672"/>
      <c r="BD42" s="672"/>
      <c r="BE42" s="672"/>
      <c r="BF42" s="672"/>
      <c r="BG42" s="672"/>
      <c r="BH42" s="672"/>
      <c r="BI42" s="672"/>
      <c r="BJ42" s="672"/>
      <c r="BK42" s="672"/>
      <c r="BL42" s="672"/>
      <c r="BM42" s="672"/>
      <c r="BN42" s="672"/>
      <c r="BO42" s="672"/>
      <c r="BP42" s="672"/>
      <c r="BQ42" s="672"/>
      <c r="BR42" s="672"/>
      <c r="BS42" s="672"/>
      <c r="BT42" s="672"/>
      <c r="BU42" s="672"/>
      <c r="BV42" s="672"/>
      <c r="BW42" s="672"/>
      <c r="BX42" s="672"/>
      <c r="BY42" s="672"/>
      <c r="BZ42" s="673"/>
    </row>
    <row r="43" spans="1:78" s="67" customFormat="1" ht="15.75" customHeight="1">
      <c r="A43" s="66"/>
      <c r="B43" s="689"/>
      <c r="C43" s="690"/>
      <c r="D43" s="690"/>
      <c r="E43" s="690"/>
      <c r="F43" s="690"/>
      <c r="G43" s="690"/>
      <c r="H43" s="690"/>
      <c r="I43" s="690"/>
      <c r="J43" s="690"/>
      <c r="K43" s="691"/>
      <c r="L43" s="437" t="s">
        <v>118</v>
      </c>
      <c r="M43" s="438"/>
      <c r="N43" s="323"/>
      <c r="O43" s="323"/>
      <c r="P43" s="323"/>
      <c r="Q43" s="323"/>
      <c r="R43" s="323"/>
      <c r="S43" s="323"/>
      <c r="T43" s="323"/>
      <c r="U43" s="323"/>
      <c r="V43" s="323"/>
      <c r="W43" s="323"/>
      <c r="X43" s="323"/>
      <c r="Y43" s="323"/>
      <c r="Z43" s="323"/>
      <c r="AA43" s="323"/>
      <c r="AB43" s="323"/>
      <c r="AC43" s="323"/>
      <c r="AD43" s="324"/>
      <c r="AE43" s="671"/>
      <c r="AF43" s="672"/>
      <c r="AG43" s="672"/>
      <c r="AH43" s="672"/>
      <c r="AI43" s="672"/>
      <c r="AJ43" s="672"/>
      <c r="AK43" s="672"/>
      <c r="AL43" s="672"/>
      <c r="AM43" s="672"/>
      <c r="AN43" s="672"/>
      <c r="AO43" s="672"/>
      <c r="AP43" s="672"/>
      <c r="AQ43" s="672"/>
      <c r="AR43" s="672"/>
      <c r="AS43" s="672"/>
      <c r="AT43" s="672"/>
      <c r="AU43" s="672"/>
      <c r="AV43" s="672"/>
      <c r="AW43" s="672"/>
      <c r="AX43" s="672"/>
      <c r="AY43" s="672"/>
      <c r="AZ43" s="672"/>
      <c r="BA43" s="672"/>
      <c r="BB43" s="672"/>
      <c r="BC43" s="672"/>
      <c r="BD43" s="672"/>
      <c r="BE43" s="672"/>
      <c r="BF43" s="672"/>
      <c r="BG43" s="672"/>
      <c r="BH43" s="672"/>
      <c r="BI43" s="672"/>
      <c r="BJ43" s="672"/>
      <c r="BK43" s="672"/>
      <c r="BL43" s="672"/>
      <c r="BM43" s="672"/>
      <c r="BN43" s="672"/>
      <c r="BO43" s="672"/>
      <c r="BP43" s="672"/>
      <c r="BQ43" s="672"/>
      <c r="BR43" s="672"/>
      <c r="BS43" s="672"/>
      <c r="BT43" s="672"/>
      <c r="BU43" s="672"/>
      <c r="BV43" s="672"/>
      <c r="BW43" s="672"/>
      <c r="BX43" s="672"/>
      <c r="BY43" s="672"/>
      <c r="BZ43" s="673"/>
    </row>
    <row r="44" spans="1:78" s="67" customFormat="1" ht="15.75" customHeight="1">
      <c r="A44" s="66"/>
      <c r="B44" s="689"/>
      <c r="C44" s="690"/>
      <c r="D44" s="690"/>
      <c r="E44" s="690"/>
      <c r="F44" s="690"/>
      <c r="G44" s="690"/>
      <c r="H44" s="690"/>
      <c r="I44" s="690"/>
      <c r="J44" s="690"/>
      <c r="K44" s="691"/>
      <c r="L44" s="278"/>
      <c r="M44" s="276"/>
      <c r="N44" s="674" t="s">
        <v>178</v>
      </c>
      <c r="O44" s="674"/>
      <c r="P44" s="674"/>
      <c r="Q44" s="674"/>
      <c r="R44" s="674"/>
      <c r="S44" s="674"/>
      <c r="T44" s="674"/>
      <c r="U44" s="674"/>
      <c r="V44" s="674"/>
      <c r="W44" s="674"/>
      <c r="X44" s="674"/>
      <c r="Y44" s="674"/>
      <c r="Z44" s="674"/>
      <c r="AA44" s="674"/>
      <c r="AB44" s="674"/>
      <c r="AC44" s="674"/>
      <c r="AD44" s="674"/>
      <c r="AE44" s="675" t="s">
        <v>139</v>
      </c>
      <c r="AF44" s="676"/>
      <c r="AG44" s="676"/>
      <c r="AH44" s="676"/>
      <c r="AI44" s="676"/>
      <c r="AJ44" s="676"/>
      <c r="AK44" s="676"/>
      <c r="AL44" s="676"/>
      <c r="AM44" s="676"/>
      <c r="AN44" s="676"/>
      <c r="AO44" s="676"/>
      <c r="AP44" s="676"/>
      <c r="AQ44" s="676"/>
      <c r="AR44" s="676"/>
      <c r="AS44" s="676"/>
      <c r="AT44" s="676"/>
      <c r="AU44" s="676"/>
      <c r="AV44" s="676"/>
      <c r="AW44" s="677"/>
      <c r="AX44" s="482"/>
      <c r="AY44" s="678"/>
      <c r="AZ44" s="678"/>
      <c r="BA44" s="678"/>
      <c r="BB44" s="678"/>
      <c r="BC44" s="678"/>
      <c r="BD44" s="678"/>
      <c r="BE44" s="678"/>
      <c r="BF44" s="678"/>
      <c r="BG44" s="678"/>
      <c r="BH44" s="678"/>
      <c r="BI44" s="678"/>
      <c r="BJ44" s="678"/>
      <c r="BK44" s="678"/>
      <c r="BL44" s="678"/>
      <c r="BM44" s="678"/>
      <c r="BN44" s="678"/>
      <c r="BO44" s="678"/>
      <c r="BP44" s="678"/>
      <c r="BQ44" s="678"/>
      <c r="BR44" s="678"/>
      <c r="BS44" s="678"/>
      <c r="BT44" s="678"/>
      <c r="BU44" s="678"/>
      <c r="BV44" s="678"/>
      <c r="BW44" s="678"/>
      <c r="BX44" s="678"/>
      <c r="BY44" s="678"/>
      <c r="BZ44" s="679"/>
    </row>
    <row r="45" spans="1:78" s="67" customFormat="1" ht="15.75" customHeight="1">
      <c r="A45" s="66"/>
      <c r="B45" s="689"/>
      <c r="C45" s="690"/>
      <c r="D45" s="690"/>
      <c r="E45" s="690"/>
      <c r="F45" s="690"/>
      <c r="G45" s="690"/>
      <c r="H45" s="690"/>
      <c r="I45" s="690"/>
      <c r="J45" s="690"/>
      <c r="K45" s="691"/>
      <c r="L45" s="279"/>
      <c r="M45" s="132"/>
      <c r="N45" s="473" t="s">
        <v>121</v>
      </c>
      <c r="O45" s="473"/>
      <c r="P45" s="473"/>
      <c r="Q45" s="473"/>
      <c r="R45" s="473"/>
      <c r="S45" s="473"/>
      <c r="T45" s="473"/>
      <c r="U45" s="680" t="s">
        <v>119</v>
      </c>
      <c r="V45" s="680"/>
      <c r="W45" s="680"/>
      <c r="X45" s="680"/>
      <c r="Y45" s="680"/>
      <c r="Z45" s="680"/>
      <c r="AA45" s="680"/>
      <c r="AB45" s="680"/>
      <c r="AC45" s="680"/>
      <c r="AD45" s="680"/>
      <c r="AE45" s="671"/>
      <c r="AF45" s="672"/>
      <c r="AG45" s="672"/>
      <c r="AH45" s="672"/>
      <c r="AI45" s="672"/>
      <c r="AJ45" s="672"/>
      <c r="AK45" s="672"/>
      <c r="AL45" s="672"/>
      <c r="AM45" s="672"/>
      <c r="AN45" s="672"/>
      <c r="AO45" s="672"/>
      <c r="AP45" s="672"/>
      <c r="AQ45" s="672"/>
      <c r="AR45" s="672"/>
      <c r="AS45" s="672"/>
      <c r="AT45" s="672"/>
      <c r="AU45" s="672"/>
      <c r="AV45" s="672"/>
      <c r="AW45" s="672"/>
      <c r="AX45" s="672"/>
      <c r="AY45" s="672"/>
      <c r="AZ45" s="672"/>
      <c r="BA45" s="672"/>
      <c r="BB45" s="672"/>
      <c r="BC45" s="672"/>
      <c r="BD45" s="672"/>
      <c r="BE45" s="672"/>
      <c r="BF45" s="672"/>
      <c r="BG45" s="672"/>
      <c r="BH45" s="672"/>
      <c r="BI45" s="672"/>
      <c r="BJ45" s="672"/>
      <c r="BK45" s="672"/>
      <c r="BL45" s="672"/>
      <c r="BM45" s="672"/>
      <c r="BN45" s="672"/>
      <c r="BO45" s="672"/>
      <c r="BP45" s="672"/>
      <c r="BQ45" s="672"/>
      <c r="BR45" s="672"/>
      <c r="BS45" s="672"/>
      <c r="BT45" s="672"/>
      <c r="BU45" s="672"/>
      <c r="BV45" s="672"/>
      <c r="BW45" s="672"/>
      <c r="BX45" s="672"/>
      <c r="BY45" s="672"/>
      <c r="BZ45" s="673"/>
    </row>
    <row r="46" spans="1:78" s="67" customFormat="1" ht="15.75" customHeight="1">
      <c r="A46" s="66"/>
      <c r="B46" s="689"/>
      <c r="C46" s="690"/>
      <c r="D46" s="690"/>
      <c r="E46" s="690"/>
      <c r="F46" s="690"/>
      <c r="G46" s="690"/>
      <c r="H46" s="690"/>
      <c r="I46" s="690"/>
      <c r="J46" s="690"/>
      <c r="K46" s="691"/>
      <c r="L46" s="278"/>
      <c r="M46" s="276"/>
      <c r="N46" s="473"/>
      <c r="O46" s="473"/>
      <c r="P46" s="473"/>
      <c r="Q46" s="473"/>
      <c r="R46" s="473"/>
      <c r="S46" s="473"/>
      <c r="T46" s="473"/>
      <c r="U46" s="680" t="s">
        <v>21</v>
      </c>
      <c r="V46" s="680"/>
      <c r="W46" s="680"/>
      <c r="X46" s="680"/>
      <c r="Y46" s="680"/>
      <c r="Z46" s="680"/>
      <c r="AA46" s="680"/>
      <c r="AB46" s="680"/>
      <c r="AC46" s="680"/>
      <c r="AD46" s="680"/>
      <c r="AE46" s="671"/>
      <c r="AF46" s="672"/>
      <c r="AG46" s="672"/>
      <c r="AH46" s="672"/>
      <c r="AI46" s="672"/>
      <c r="AJ46" s="672"/>
      <c r="AK46" s="672"/>
      <c r="AL46" s="672"/>
      <c r="AM46" s="672"/>
      <c r="AN46" s="672"/>
      <c r="AO46" s="672"/>
      <c r="AP46" s="672"/>
      <c r="AQ46" s="672"/>
      <c r="AR46" s="672"/>
      <c r="AS46" s="672"/>
      <c r="AT46" s="672"/>
      <c r="AU46" s="672"/>
      <c r="AV46" s="672"/>
      <c r="AW46" s="672"/>
      <c r="AX46" s="672"/>
      <c r="AY46" s="672"/>
      <c r="AZ46" s="672"/>
      <c r="BA46" s="672"/>
      <c r="BB46" s="672"/>
      <c r="BC46" s="672"/>
      <c r="BD46" s="672"/>
      <c r="BE46" s="672"/>
      <c r="BF46" s="672"/>
      <c r="BG46" s="672"/>
      <c r="BH46" s="672"/>
      <c r="BI46" s="672"/>
      <c r="BJ46" s="672"/>
      <c r="BK46" s="672"/>
      <c r="BL46" s="672"/>
      <c r="BM46" s="672"/>
      <c r="BN46" s="672"/>
      <c r="BO46" s="672"/>
      <c r="BP46" s="672"/>
      <c r="BQ46" s="672"/>
      <c r="BR46" s="672"/>
      <c r="BS46" s="672"/>
      <c r="BT46" s="672"/>
      <c r="BU46" s="672"/>
      <c r="BV46" s="672"/>
      <c r="BW46" s="672"/>
      <c r="BX46" s="672"/>
      <c r="BY46" s="672"/>
      <c r="BZ46" s="673"/>
    </row>
    <row r="47" spans="1:78" s="67" customFormat="1" ht="15.75" customHeight="1">
      <c r="A47" s="66"/>
      <c r="B47" s="689"/>
      <c r="C47" s="690"/>
      <c r="D47" s="690"/>
      <c r="E47" s="690"/>
      <c r="F47" s="690"/>
      <c r="G47" s="690"/>
      <c r="H47" s="690"/>
      <c r="I47" s="690"/>
      <c r="J47" s="690"/>
      <c r="K47" s="691"/>
      <c r="L47" s="278"/>
      <c r="M47" s="276"/>
      <c r="N47" s="473"/>
      <c r="O47" s="473"/>
      <c r="P47" s="473"/>
      <c r="Q47" s="473"/>
      <c r="R47" s="473"/>
      <c r="S47" s="473"/>
      <c r="T47" s="473"/>
      <c r="U47" s="680" t="s">
        <v>122</v>
      </c>
      <c r="V47" s="680"/>
      <c r="W47" s="680"/>
      <c r="X47" s="680"/>
      <c r="Y47" s="680"/>
      <c r="Z47" s="680"/>
      <c r="AA47" s="680"/>
      <c r="AB47" s="680"/>
      <c r="AC47" s="680"/>
      <c r="AD47" s="680"/>
      <c r="AE47" s="681"/>
      <c r="AF47" s="682"/>
      <c r="AG47" s="682"/>
      <c r="AH47" s="682"/>
      <c r="AI47" s="682"/>
      <c r="AJ47" s="682"/>
      <c r="AK47" s="682"/>
      <c r="AL47" s="682"/>
      <c r="AM47" s="682"/>
      <c r="AN47" s="682"/>
      <c r="AO47" s="682"/>
      <c r="AP47" s="682"/>
      <c r="AQ47" s="682"/>
      <c r="AR47" s="682"/>
      <c r="AS47" s="682"/>
      <c r="AT47" s="682"/>
      <c r="AU47" s="682"/>
      <c r="AV47" s="683" t="s">
        <v>123</v>
      </c>
      <c r="AW47" s="683"/>
      <c r="AX47" s="683"/>
      <c r="AY47" s="683"/>
      <c r="AZ47" s="683"/>
      <c r="BA47" s="683"/>
      <c r="BB47" s="683"/>
      <c r="BC47" s="681"/>
      <c r="BD47" s="682"/>
      <c r="BE47" s="682"/>
      <c r="BF47" s="682"/>
      <c r="BG47" s="682"/>
      <c r="BH47" s="682"/>
      <c r="BI47" s="682"/>
      <c r="BJ47" s="682"/>
      <c r="BK47" s="682"/>
      <c r="BL47" s="682"/>
      <c r="BM47" s="682"/>
      <c r="BN47" s="682"/>
      <c r="BO47" s="682"/>
      <c r="BP47" s="682"/>
      <c r="BQ47" s="682"/>
      <c r="BR47" s="682"/>
      <c r="BS47" s="682"/>
      <c r="BT47" s="682"/>
      <c r="BU47" s="682"/>
      <c r="BV47" s="682"/>
      <c r="BW47" s="682"/>
      <c r="BX47" s="682"/>
      <c r="BY47" s="682"/>
      <c r="BZ47" s="684"/>
    </row>
    <row r="48" spans="1:78" s="67" customFormat="1" ht="15.75" customHeight="1">
      <c r="A48" s="66"/>
      <c r="B48" s="692"/>
      <c r="C48" s="693"/>
      <c r="D48" s="693"/>
      <c r="E48" s="693"/>
      <c r="F48" s="693"/>
      <c r="G48" s="693"/>
      <c r="H48" s="693"/>
      <c r="I48" s="693"/>
      <c r="J48" s="693"/>
      <c r="K48" s="694"/>
      <c r="L48" s="280"/>
      <c r="M48" s="281"/>
      <c r="N48" s="473"/>
      <c r="O48" s="473"/>
      <c r="P48" s="473"/>
      <c r="Q48" s="473"/>
      <c r="R48" s="473"/>
      <c r="S48" s="473"/>
      <c r="T48" s="473"/>
      <c r="U48" s="674" t="s">
        <v>120</v>
      </c>
      <c r="V48" s="674"/>
      <c r="W48" s="674"/>
      <c r="X48" s="674"/>
      <c r="Y48" s="674"/>
      <c r="Z48" s="674"/>
      <c r="AA48" s="674"/>
      <c r="AB48" s="674"/>
      <c r="AC48" s="674"/>
      <c r="AD48" s="674"/>
      <c r="AE48" s="685"/>
      <c r="AF48" s="672"/>
      <c r="AG48" s="672"/>
      <c r="AH48" s="672"/>
      <c r="AI48" s="672"/>
      <c r="AJ48" s="672"/>
      <c r="AK48" s="672"/>
      <c r="AL48" s="672"/>
      <c r="AM48" s="672"/>
      <c r="AN48" s="672"/>
      <c r="AO48" s="672"/>
      <c r="AP48" s="672"/>
      <c r="AQ48" s="672"/>
      <c r="AR48" s="672"/>
      <c r="AS48" s="672"/>
      <c r="AT48" s="672"/>
      <c r="AU48" s="672"/>
      <c r="AV48" s="672"/>
      <c r="AW48" s="672"/>
      <c r="AX48" s="672"/>
      <c r="AY48" s="672"/>
      <c r="AZ48" s="672"/>
      <c r="BA48" s="672"/>
      <c r="BB48" s="672"/>
      <c r="BC48" s="672"/>
      <c r="BD48" s="672"/>
      <c r="BE48" s="672"/>
      <c r="BF48" s="672"/>
      <c r="BG48" s="672"/>
      <c r="BH48" s="672"/>
      <c r="BI48" s="672"/>
      <c r="BJ48" s="672"/>
      <c r="BK48" s="672"/>
      <c r="BL48" s="672"/>
      <c r="BM48" s="672"/>
      <c r="BN48" s="672"/>
      <c r="BO48" s="672"/>
      <c r="BP48" s="672"/>
      <c r="BQ48" s="672"/>
      <c r="BR48" s="672"/>
      <c r="BS48" s="672"/>
      <c r="BT48" s="672"/>
      <c r="BU48" s="672"/>
      <c r="BV48" s="672"/>
      <c r="BW48" s="672"/>
      <c r="BX48" s="672"/>
      <c r="BY48" s="672"/>
      <c r="BZ48" s="673"/>
    </row>
  </sheetData>
  <mergeCells count="129">
    <mergeCell ref="U35:AD35"/>
    <mergeCell ref="AE35:AU35"/>
    <mergeCell ref="AV35:BB35"/>
    <mergeCell ref="BC35:BZ35"/>
    <mergeCell ref="U36:AD36"/>
    <mergeCell ref="AE30:BZ30"/>
    <mergeCell ref="L31:AD31"/>
    <mergeCell ref="AE31:BZ31"/>
    <mergeCell ref="N32:AD32"/>
    <mergeCell ref="N27:T30"/>
    <mergeCell ref="U27:AD27"/>
    <mergeCell ref="AE27:BZ27"/>
    <mergeCell ref="U28:AD28"/>
    <mergeCell ref="AE28:BZ28"/>
    <mergeCell ref="U29:AD29"/>
    <mergeCell ref="AE29:AU29"/>
    <mergeCell ref="AV29:BB29"/>
    <mergeCell ref="BC29:BZ29"/>
    <mergeCell ref="U30:AD30"/>
    <mergeCell ref="AE32:AW32"/>
    <mergeCell ref="AX32:BZ32"/>
    <mergeCell ref="AE36:BZ36"/>
    <mergeCell ref="N33:T36"/>
    <mergeCell ref="U33:AD33"/>
    <mergeCell ref="AE33:BZ33"/>
    <mergeCell ref="U34:AD34"/>
    <mergeCell ref="AE34:BZ34"/>
    <mergeCell ref="L25:AD25"/>
    <mergeCell ref="AE25:BZ25"/>
    <mergeCell ref="N26:AD26"/>
    <mergeCell ref="N21:T24"/>
    <mergeCell ref="U21:AD21"/>
    <mergeCell ref="AE21:BZ21"/>
    <mergeCell ref="U22:AD22"/>
    <mergeCell ref="AE22:BZ22"/>
    <mergeCell ref="U23:AD23"/>
    <mergeCell ref="AE23:AU23"/>
    <mergeCell ref="AV23:BB23"/>
    <mergeCell ref="BC23:BZ23"/>
    <mergeCell ref="U24:AD24"/>
    <mergeCell ref="N20:AD20"/>
    <mergeCell ref="N15:T18"/>
    <mergeCell ref="U15:AD15"/>
    <mergeCell ref="AE15:BZ15"/>
    <mergeCell ref="U16:AD16"/>
    <mergeCell ref="AE16:BZ16"/>
    <mergeCell ref="U17:AD17"/>
    <mergeCell ref="AE17:AU17"/>
    <mergeCell ref="AV17:BB17"/>
    <mergeCell ref="BC17:BZ17"/>
    <mergeCell ref="U18:AD18"/>
    <mergeCell ref="U10:AD10"/>
    <mergeCell ref="AE10:BZ10"/>
    <mergeCell ref="U11:AD11"/>
    <mergeCell ref="AE11:AU11"/>
    <mergeCell ref="AV11:BB11"/>
    <mergeCell ref="BC11:BZ11"/>
    <mergeCell ref="U12:AD12"/>
    <mergeCell ref="AE18:BZ18"/>
    <mergeCell ref="L19:AD19"/>
    <mergeCell ref="AE19:BZ19"/>
    <mergeCell ref="B1:K48"/>
    <mergeCell ref="L1:AD1"/>
    <mergeCell ref="AE1:BZ1"/>
    <mergeCell ref="N2:AD2"/>
    <mergeCell ref="N3:T6"/>
    <mergeCell ref="U3:AD3"/>
    <mergeCell ref="AE3:BZ3"/>
    <mergeCell ref="U6:AD6"/>
    <mergeCell ref="AE6:BZ6"/>
    <mergeCell ref="L7:AD7"/>
    <mergeCell ref="AE7:BZ7"/>
    <mergeCell ref="N8:AD8"/>
    <mergeCell ref="U4:AD4"/>
    <mergeCell ref="AE4:BZ4"/>
    <mergeCell ref="U5:AD5"/>
    <mergeCell ref="AE5:AU5"/>
    <mergeCell ref="AV5:BB5"/>
    <mergeCell ref="BC5:BZ5"/>
    <mergeCell ref="AE12:BZ12"/>
    <mergeCell ref="L13:AD13"/>
    <mergeCell ref="AE13:BZ13"/>
    <mergeCell ref="N14:AD14"/>
    <mergeCell ref="N9:T12"/>
    <mergeCell ref="U9:AD9"/>
    <mergeCell ref="AE2:AW2"/>
    <mergeCell ref="AX2:BZ2"/>
    <mergeCell ref="AE8:AW8"/>
    <mergeCell ref="AX8:BZ8"/>
    <mergeCell ref="AE14:AW14"/>
    <mergeCell ref="AX14:BZ14"/>
    <mergeCell ref="AE20:AW20"/>
    <mergeCell ref="AX20:BZ20"/>
    <mergeCell ref="AE26:AW26"/>
    <mergeCell ref="AX26:BZ26"/>
    <mergeCell ref="AE9:BZ9"/>
    <mergeCell ref="AE24:BZ24"/>
    <mergeCell ref="L37:AD37"/>
    <mergeCell ref="AE37:BZ37"/>
    <mergeCell ref="N38:AD38"/>
    <mergeCell ref="AE38:AW38"/>
    <mergeCell ref="AX38:BZ38"/>
    <mergeCell ref="N39:T42"/>
    <mergeCell ref="AE40:BZ40"/>
    <mergeCell ref="AE41:AU41"/>
    <mergeCell ref="AV41:BB41"/>
    <mergeCell ref="BC41:BZ41"/>
    <mergeCell ref="U42:AD42"/>
    <mergeCell ref="AE42:BZ42"/>
    <mergeCell ref="U40:AD40"/>
    <mergeCell ref="U41:AD41"/>
    <mergeCell ref="U39:AD39"/>
    <mergeCell ref="AE39:BZ39"/>
    <mergeCell ref="L43:AD43"/>
    <mergeCell ref="AE43:BZ43"/>
    <mergeCell ref="N44:AD44"/>
    <mergeCell ref="AE44:AW44"/>
    <mergeCell ref="AX44:BZ44"/>
    <mergeCell ref="N45:T48"/>
    <mergeCell ref="U45:AD45"/>
    <mergeCell ref="AE45:BZ45"/>
    <mergeCell ref="U46:AD46"/>
    <mergeCell ref="AE46:BZ46"/>
    <mergeCell ref="U47:AD47"/>
    <mergeCell ref="AE47:AU47"/>
    <mergeCell ref="AV47:BB47"/>
    <mergeCell ref="BC47:BZ47"/>
    <mergeCell ref="U48:AD48"/>
    <mergeCell ref="AE48:BZ48"/>
  </mergeCells>
  <phoneticPr fontId="3"/>
  <pageMargins left="0.70866141732283472" right="0.51181102362204722" top="0.94488188976377963" bottom="0.39370078740157483" header="0.31496062992125984" footer="0"/>
  <pageSetup paperSize="9" scale="95" fitToHeight="0" orientation="portrait" r:id="rId1"/>
  <headerFoot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B-1別紙１実施計画</vt:lpstr>
      <vt:lpstr>C-1別紙２経費内訳</vt:lpstr>
      <vt:lpstr>C-2経費内訳表</vt:lpstr>
      <vt:lpstr>共同事業者</vt:lpstr>
      <vt:lpstr>'B-1別紙１実施計画'!Print_Area</vt:lpstr>
      <vt:lpstr>'C-1別紙２経費内訳'!Print_Area</vt:lpstr>
      <vt:lpstr>'C-2経費内訳表'!Print_Area</vt:lpstr>
      <vt:lpstr>共同事業者!Print_Area</vt:lpstr>
      <vt:lpstr>'C-2経費内訳表'!Print_Titles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2021-07-05T08:22:51Z</cp:lastPrinted>
  <dcterms:created xsi:type="dcterms:W3CDTF">2015-06-05T18:19:34Z</dcterms:created>
  <dcterms:modified xsi:type="dcterms:W3CDTF">2021-07-05T08:44:09Z</dcterms:modified>
</cp:coreProperties>
</file>