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3 業務部\★2グループ\02公募\一次_応募申請書\"/>
    </mc:Choice>
  </mc:AlternateContent>
  <bookViews>
    <workbookView xWindow="0" yWindow="0" windowWidth="18780" windowHeight="11790" tabRatio="871"/>
  </bookViews>
  <sheets>
    <sheet name="様式２－２" sheetId="1" r:id="rId1"/>
    <sheet name="様式３－２－１" sheetId="2" r:id="rId2"/>
    <sheet name="様式３－２－２" sheetId="4" r:id="rId3"/>
    <sheet name="様式３－２－３" sheetId="6" r:id="rId4"/>
    <sheet name="様式３－２－４" sheetId="8" r:id="rId5"/>
    <sheet name="ETA" sheetId="10" state="hidden" r:id="rId6"/>
  </sheets>
  <definedNames>
    <definedName name="_xlnm.Print_Area" localSheetId="0">'様式２－２'!$A$1:$J$87</definedName>
    <definedName name="_xlnm.Print_Area" localSheetId="1">'様式３－２－１'!$A$1:$AG$43</definedName>
    <definedName name="_xlnm.Print_Area" localSheetId="2">'様式３－２－２'!$A$1:$AG$43</definedName>
    <definedName name="_xlnm.Print_Area" localSheetId="3">'様式３－２－３'!$A$1:$AG$43</definedName>
    <definedName name="_xlnm.Print_Area" localSheetId="4">'様式３－２－４'!$A$1:$AG$43</definedName>
    <definedName name="エネルギー">ETA!$A$2:$A$30</definedName>
    <definedName name="係数">ETA!$A$2:$I$30</definedName>
  </definedNames>
  <calcPr calcId="152511"/>
</workbook>
</file>

<file path=xl/calcChain.xml><?xml version="1.0" encoding="utf-8"?>
<calcChain xmlns="http://schemas.openxmlformats.org/spreadsheetml/2006/main">
  <c r="F79" i="1" l="1"/>
  <c r="E59" i="1"/>
  <c r="F76" i="1" l="1"/>
  <c r="F75" i="1"/>
  <c r="L43" i="4" l="1"/>
  <c r="L43" i="2"/>
  <c r="F78" i="1" l="1"/>
  <c r="E45" i="1" l="1"/>
  <c r="F45" i="1"/>
  <c r="H45" i="1" s="1"/>
  <c r="G45" i="1"/>
  <c r="E46" i="1"/>
  <c r="F46" i="1"/>
  <c r="H46" i="1" s="1"/>
  <c r="G46" i="1"/>
  <c r="E47" i="1"/>
  <c r="F47" i="1"/>
  <c r="H47" i="1" s="1"/>
  <c r="G47" i="1"/>
  <c r="E48" i="1"/>
  <c r="F48" i="1"/>
  <c r="H48" i="1" s="1"/>
  <c r="G48" i="1"/>
  <c r="E49" i="1"/>
  <c r="F49" i="1"/>
  <c r="H49" i="1" s="1"/>
  <c r="G49" i="1"/>
  <c r="G44" i="1"/>
  <c r="F44" i="1"/>
  <c r="H44" i="1" s="1"/>
  <c r="E44" i="1"/>
  <c r="L43" i="8"/>
  <c r="AA8" i="8" s="1"/>
  <c r="M12" i="8" s="1"/>
  <c r="T8" i="8"/>
  <c r="L43" i="6"/>
  <c r="AA9" i="6" s="1"/>
  <c r="M13" i="6" s="1"/>
  <c r="T9" i="6"/>
  <c r="AA8" i="4"/>
  <c r="M12" i="4" s="1"/>
  <c r="T12" i="4" s="1"/>
  <c r="AA12" i="4" s="1"/>
  <c r="T8" i="4"/>
  <c r="AA8" i="2"/>
  <c r="M12" i="2" s="1"/>
  <c r="T12" i="2" s="1"/>
  <c r="AA12" i="2" s="1"/>
  <c r="T8" i="2"/>
  <c r="E58" i="1"/>
  <c r="T12" i="8" l="1"/>
  <c r="AA12" i="8" s="1"/>
  <c r="T13" i="6"/>
  <c r="AA13" i="6" s="1"/>
  <c r="H50" i="1"/>
</calcChain>
</file>

<file path=xl/comments1.xml><?xml version="1.0" encoding="utf-8"?>
<comments xmlns="http://schemas.openxmlformats.org/spreadsheetml/2006/main">
  <authors>
    <author>ETA</author>
  </authors>
  <commentList>
    <comment ref="C4" authorId="0" shapeId="0">
      <text>
        <r>
          <rPr>
            <b/>
            <sz val="9"/>
            <color indexed="81"/>
            <rFont val="ＭＳ Ｐゴシック"/>
            <family val="3"/>
            <charset val="128"/>
          </rPr>
          <t>補助事業を実施する民間事業者が決定していない場合は空欄で構いません。</t>
        </r>
      </text>
    </comment>
    <comment ref="A5" authorId="0" shapeId="0">
      <text>
        <r>
          <rPr>
            <b/>
            <sz val="9"/>
            <color indexed="81"/>
            <rFont val="ＭＳ Ｐゴシック"/>
            <family val="3"/>
            <charset val="128"/>
          </rPr>
          <t>補助事業を実施する民間事業者が決定していない場合は空欄で構いません。</t>
        </r>
      </text>
    </comment>
    <comment ref="C5" authorId="0" shapeId="0">
      <text>
        <r>
          <rPr>
            <b/>
            <sz val="9"/>
            <color indexed="81"/>
            <rFont val="ＭＳ Ｐゴシック"/>
            <family val="3"/>
            <charset val="128"/>
          </rPr>
          <t>社長等ではなく、実際に補助事業を行う部署の責任者（部長など）を記入してください。</t>
        </r>
      </text>
    </comment>
    <comment ref="C10" authorId="0" shapeId="0">
      <text>
        <r>
          <rPr>
            <b/>
            <sz val="9"/>
            <color indexed="81"/>
            <rFont val="ＭＳ Ｐゴシック"/>
            <family val="3"/>
            <charset val="128"/>
          </rPr>
          <t>補助事業に係る業務を実際に行い、協会と連絡を取り合える方を記入してください。</t>
        </r>
      </text>
    </comment>
    <comment ref="E15" authorId="0" shapeId="0">
      <text>
        <r>
          <rPr>
            <b/>
            <sz val="9"/>
            <color indexed="81"/>
            <rFont val="ＭＳ Ｐゴシック"/>
            <family val="3"/>
            <charset val="128"/>
          </rPr>
          <t>例） ○○県△△市</t>
        </r>
      </text>
    </comment>
    <comment ref="E16" authorId="0" shapeId="0">
      <text>
        <r>
          <rPr>
            <b/>
            <sz val="9"/>
            <color indexed="81"/>
            <rFont val="ＭＳ Ｐゴシック"/>
            <family val="3"/>
            <charset val="128"/>
          </rPr>
          <t>例） △△市北東部
例） △△市全域
等、実施する地域の概要がわかるように記入してください。</t>
        </r>
      </text>
    </comment>
    <comment ref="E56" authorId="0" shapeId="0">
      <text>
        <r>
          <rPr>
            <b/>
            <sz val="9"/>
            <color indexed="81"/>
            <rFont val="ＭＳ Ｐゴシック"/>
            <family val="3"/>
            <charset val="128"/>
          </rPr>
          <t>補助事業の補助対象経費の支出予定額を記入してください。</t>
        </r>
      </text>
    </comment>
    <comment ref="E57" authorId="0" shapeId="0">
      <text>
        <r>
          <rPr>
            <b/>
            <sz val="9"/>
            <color indexed="81"/>
            <rFont val="ＭＳ Ｐゴシック"/>
            <family val="3"/>
            <charset val="128"/>
          </rPr>
          <t>補助事業の補助金所要額を記入してください。</t>
        </r>
      </text>
    </comment>
    <comment ref="F75" authorId="0" shapeId="0">
      <text>
        <r>
          <rPr>
            <b/>
            <sz val="9"/>
            <color indexed="81"/>
            <rFont val="ＭＳ Ｐゴシック"/>
            <family val="3"/>
            <charset val="128"/>
          </rPr>
          <t>補助事業の補助対象経費の支出予定額を記入してください。</t>
        </r>
      </text>
    </comment>
    <comment ref="A81" authorId="0" shapeId="0">
      <text>
        <r>
          <rPr>
            <b/>
            <sz val="9"/>
            <color indexed="81"/>
            <rFont val="ＭＳ Ｐゴシック"/>
            <family val="3"/>
            <charset val="128"/>
          </rPr>
          <t>補助事業を実施する民間事業者が決定していない場合は空欄で構いません。</t>
        </r>
      </text>
    </comment>
    <comment ref="J83" authorId="0" shapeId="0">
      <text>
        <r>
          <rPr>
            <b/>
            <sz val="9"/>
            <color indexed="81"/>
            <rFont val="ＭＳ Ｐゴシック"/>
            <family val="3"/>
            <charset val="128"/>
          </rPr>
          <t>補助事業を実施する民間事業者が決定していない場合は空欄で構いません。</t>
        </r>
      </text>
    </comment>
    <comment ref="A85" authorId="0" shapeId="0">
      <text>
        <r>
          <rPr>
            <b/>
            <sz val="9"/>
            <color indexed="81"/>
            <rFont val="ＭＳ Ｐゴシック"/>
            <family val="3"/>
            <charset val="128"/>
          </rPr>
          <t>補助事業を実施する民間事業者が決定していない場合は空欄で構いません。</t>
        </r>
      </text>
    </comment>
  </commentList>
</comments>
</file>

<file path=xl/comments2.xml><?xml version="1.0" encoding="utf-8"?>
<comments xmlns="http://schemas.openxmlformats.org/spreadsheetml/2006/main">
  <authors>
    <author xml:space="preserve"> </author>
  </authors>
  <commentList>
    <comment ref="AG4" authorId="0" shapeId="0">
      <text>
        <r>
          <rPr>
            <b/>
            <sz val="9"/>
            <color indexed="81"/>
            <rFont val="ＭＳ Ｐゴシック"/>
            <family val="3"/>
            <charset val="128"/>
          </rPr>
          <t>人口、財政力指数によって補助率・上限が異なりますので確認してください。</t>
        </r>
      </text>
    </comment>
  </commentList>
</comments>
</file>

<file path=xl/comments3.xml><?xml version="1.0" encoding="utf-8"?>
<comments xmlns="http://schemas.openxmlformats.org/spreadsheetml/2006/main">
  <authors>
    <author xml:space="preserve"> </author>
  </authors>
  <commentList>
    <comment ref="AG4" authorId="0" shapeId="0">
      <text>
        <r>
          <rPr>
            <b/>
            <sz val="9"/>
            <color indexed="81"/>
            <rFont val="ＭＳ Ｐゴシック"/>
            <family val="3"/>
            <charset val="128"/>
          </rPr>
          <t>人口、財政力指数によって補助率・上限が異なりますので確認してください。</t>
        </r>
      </text>
    </comment>
  </commentList>
</comments>
</file>

<file path=xl/comments4.xml><?xml version="1.0" encoding="utf-8"?>
<comments xmlns="http://schemas.openxmlformats.org/spreadsheetml/2006/main">
  <authors>
    <author xml:space="preserve"> </author>
  </authors>
  <commentList>
    <comment ref="AG4" authorId="0" shapeId="0">
      <text>
        <r>
          <rPr>
            <b/>
            <sz val="9"/>
            <color indexed="81"/>
            <rFont val="ＭＳ Ｐゴシック"/>
            <family val="3"/>
            <charset val="128"/>
          </rPr>
          <t>人口、財政力指数によって補助率・上限が異なりますので確認してください。</t>
        </r>
      </text>
    </comment>
  </commentList>
</comments>
</file>

<file path=xl/sharedStrings.xml><?xml version="1.0" encoding="utf-8"?>
<sst xmlns="http://schemas.openxmlformats.org/spreadsheetml/2006/main" count="338" uniqueCount="180">
  <si>
    <t>【様式２－２】</t>
    <rPh sb="1" eb="3">
      <t>ヨウシキ</t>
    </rPh>
    <phoneticPr fontId="3"/>
  </si>
  <si>
    <t>事業名</t>
    <rPh sb="0" eb="2">
      <t>ジギョウ</t>
    </rPh>
    <rPh sb="2" eb="3">
      <t>メイ</t>
    </rPh>
    <phoneticPr fontId="3"/>
  </si>
  <si>
    <t>事業実施の団体名</t>
    <rPh sb="0" eb="2">
      <t>ジギョウ</t>
    </rPh>
    <rPh sb="2" eb="4">
      <t>ジッシ</t>
    </rPh>
    <rPh sb="5" eb="7">
      <t>ダンタイ</t>
    </rPh>
    <rPh sb="7" eb="8">
      <t>メイ</t>
    </rPh>
    <phoneticPr fontId="3"/>
  </si>
  <si>
    <t>事業実施の担当者</t>
    <rPh sb="0" eb="2">
      <t>ジギョウ</t>
    </rPh>
    <rPh sb="2" eb="4">
      <t>ジッシ</t>
    </rPh>
    <rPh sb="5" eb="8">
      <t>タントウシャ</t>
    </rPh>
    <phoneticPr fontId="3"/>
  </si>
  <si>
    <t>事業実施の責任者</t>
    <rPh sb="5" eb="8">
      <t>セキニンシャ</t>
    </rPh>
    <phoneticPr fontId="3"/>
  </si>
  <si>
    <t>氏名</t>
    <rPh sb="0" eb="2">
      <t>シメイ</t>
    </rPh>
    <phoneticPr fontId="3"/>
  </si>
  <si>
    <t>事業者名・役職名</t>
    <rPh sb="0" eb="2">
      <t>ジギョウ</t>
    </rPh>
    <rPh sb="2" eb="3">
      <t>シャ</t>
    </rPh>
    <rPh sb="3" eb="4">
      <t>メイ</t>
    </rPh>
    <rPh sb="5" eb="8">
      <t>ヤクショクメイ</t>
    </rPh>
    <phoneticPr fontId="3"/>
  </si>
  <si>
    <t>所在地</t>
    <rPh sb="0" eb="3">
      <t>ショザイチ</t>
    </rPh>
    <phoneticPr fontId="3"/>
  </si>
  <si>
    <t>〒</t>
    <phoneticPr fontId="3"/>
  </si>
  <si>
    <t>電話番号</t>
    <rPh sb="0" eb="2">
      <t>デンワ</t>
    </rPh>
    <rPh sb="2" eb="4">
      <t>バンゴウ</t>
    </rPh>
    <phoneticPr fontId="3"/>
  </si>
  <si>
    <t>FAX番号</t>
    <rPh sb="3" eb="5">
      <t>バンゴウ</t>
    </rPh>
    <phoneticPr fontId="3"/>
  </si>
  <si>
    <t>E-Mailアドレス</t>
    <phoneticPr fontId="3"/>
  </si>
  <si>
    <t>事業実施の担当者（事業の窓口となる方）</t>
    <rPh sb="0" eb="2">
      <t>ジギョウ</t>
    </rPh>
    <rPh sb="2" eb="4">
      <t>ジッシ</t>
    </rPh>
    <rPh sb="5" eb="8">
      <t>タントウシャ</t>
    </rPh>
    <rPh sb="9" eb="11">
      <t>ジギョウ</t>
    </rPh>
    <rPh sb="12" eb="14">
      <t>マドグチ</t>
    </rPh>
    <rPh sb="17" eb="18">
      <t>カタ</t>
    </rPh>
    <phoneticPr fontId="3"/>
  </si>
  <si>
    <t>〒</t>
    <phoneticPr fontId="3"/>
  </si>
  <si>
    <t>E-Mailアドレス</t>
    <phoneticPr fontId="3"/>
  </si>
  <si>
    <t>事業の主たる実施場所</t>
    <rPh sb="0" eb="2">
      <t>ジギョウ</t>
    </rPh>
    <rPh sb="3" eb="4">
      <t>シュ</t>
    </rPh>
    <rPh sb="6" eb="8">
      <t>ジッシ</t>
    </rPh>
    <rPh sb="8" eb="10">
      <t>バショ</t>
    </rPh>
    <phoneticPr fontId="3"/>
  </si>
  <si>
    <t>事業実施場所住所</t>
    <rPh sb="0" eb="2">
      <t>ジギョウ</t>
    </rPh>
    <rPh sb="2" eb="4">
      <t>ジッシ</t>
    </rPh>
    <rPh sb="4" eb="6">
      <t>バショ</t>
    </rPh>
    <rPh sb="6" eb="8">
      <t>ジュウショ</t>
    </rPh>
    <phoneticPr fontId="3"/>
  </si>
  <si>
    <t>事業実施場所名称</t>
    <rPh sb="0" eb="2">
      <t>ジギョウ</t>
    </rPh>
    <rPh sb="2" eb="4">
      <t>ジッシ</t>
    </rPh>
    <rPh sb="4" eb="6">
      <t>バショ</t>
    </rPh>
    <rPh sb="6" eb="8">
      <t>メイショウ</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</si>
  <si>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</si>
  <si>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</si>
  <si>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</si>
  <si>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【LED照明メーカー】</t>
    <rPh sb="4" eb="6">
      <t>ショウメイ</t>
    </rPh>
    <phoneticPr fontId="3"/>
  </si>
  <si>
    <t>【リース予定時期】</t>
    <rPh sb="4" eb="6">
      <t>ヨテイ</t>
    </rPh>
    <rPh sb="6" eb="8">
      <t>ジキ</t>
    </rPh>
    <phoneticPr fontId="3"/>
  </si>
  <si>
    <t>＜事業の内容＞</t>
    <rPh sb="1" eb="3">
      <t>ジギョウ</t>
    </rPh>
    <rPh sb="4" eb="6">
      <t>ナイヨウ</t>
    </rPh>
    <phoneticPr fontId="3"/>
  </si>
  <si>
    <t>【実施内容】</t>
    <rPh sb="1" eb="3">
      <t>ジッシ</t>
    </rPh>
    <rPh sb="3" eb="5">
      <t>ナイヨウ</t>
    </rPh>
    <phoneticPr fontId="3"/>
  </si>
  <si>
    <t>【取付工事の発注】</t>
    <rPh sb="1" eb="2">
      <t>ト</t>
    </rPh>
    <rPh sb="2" eb="3">
      <t>ツ</t>
    </rPh>
    <rPh sb="3" eb="5">
      <t>コウジ</t>
    </rPh>
    <rPh sb="6" eb="8">
      <t>ハッチュウ</t>
    </rPh>
    <phoneticPr fontId="3"/>
  </si>
  <si>
    <t>【電力会社との調整】</t>
    <rPh sb="1" eb="3">
      <t>デンリョク</t>
    </rPh>
    <rPh sb="3" eb="5">
      <t>カイシャ</t>
    </rPh>
    <rPh sb="7" eb="9">
      <t>チョウセイ</t>
    </rPh>
    <phoneticPr fontId="3"/>
  </si>
  <si>
    <t>【地方公共団体等関係者との調整】</t>
    <rPh sb="1" eb="3">
      <t>チホウ</t>
    </rPh>
    <rPh sb="3" eb="5">
      <t>コウキョウ</t>
    </rPh>
    <rPh sb="5" eb="8">
      <t>ダンタイナド</t>
    </rPh>
    <rPh sb="8" eb="11">
      <t>カンケイシャ</t>
    </rPh>
    <rPh sb="13" eb="15">
      <t>チョウセイ</t>
    </rPh>
    <phoneticPr fontId="3"/>
  </si>
  <si>
    <t>【設備の管理体制】</t>
    <rPh sb="1" eb="3">
      <t>セツビ</t>
    </rPh>
    <rPh sb="4" eb="6">
      <t>カンリ</t>
    </rPh>
    <rPh sb="6" eb="8">
      <t>タイセイ</t>
    </rPh>
    <phoneticPr fontId="3"/>
  </si>
  <si>
    <t>＜事業の性格＞</t>
    <rPh sb="1" eb="3">
      <t>ジギョウ</t>
    </rPh>
    <rPh sb="4" eb="6">
      <t>セイカク</t>
    </rPh>
    <phoneticPr fontId="3"/>
  </si>
  <si>
    <t>【事業の低炭素化に効果的な規制等対策強化の検討との関連性】</t>
  </si>
  <si>
    <t>（省エネ法定期報告事業者）</t>
    <rPh sb="1" eb="2">
      <t>ショウ</t>
    </rPh>
    <rPh sb="4" eb="5">
      <t>ホウ</t>
    </rPh>
    <rPh sb="5" eb="7">
      <t>テイキ</t>
    </rPh>
    <rPh sb="7" eb="9">
      <t>ホウコク</t>
    </rPh>
    <rPh sb="9" eb="12">
      <t>ジギョウシャ</t>
    </rPh>
    <phoneticPr fontId="3"/>
  </si>
  <si>
    <t>平成２６年度報告ＣＯ２排出量</t>
    <rPh sb="0" eb="2">
      <t>ヘイセイ</t>
    </rPh>
    <rPh sb="4" eb="6">
      <t>ネンド</t>
    </rPh>
    <rPh sb="6" eb="8">
      <t>ホウコク</t>
    </rPh>
    <rPh sb="11" eb="13">
      <t>ハイシュツ</t>
    </rPh>
    <rPh sb="13" eb="14">
      <t>リョウ</t>
    </rPh>
    <phoneticPr fontId="3"/>
  </si>
  <si>
    <t>ＣＯ２トン</t>
    <phoneticPr fontId="3"/>
  </si>
  <si>
    <t>ＣＯ２トン</t>
    <phoneticPr fontId="3"/>
  </si>
  <si>
    <t>（省エネ法非定期報告事業者）</t>
    <rPh sb="1" eb="2">
      <t>ショウ</t>
    </rPh>
    <rPh sb="4" eb="5">
      <t>ホウ</t>
    </rPh>
    <rPh sb="5" eb="6">
      <t>ヒ</t>
    </rPh>
    <rPh sb="6" eb="8">
      <t>テイキ</t>
    </rPh>
    <rPh sb="8" eb="10">
      <t>ホウコク</t>
    </rPh>
    <rPh sb="10" eb="13">
      <t>ジギョウシャ</t>
    </rPh>
    <phoneticPr fontId="3"/>
  </si>
  <si>
    <t>使用量</t>
    <rPh sb="0" eb="3">
      <t>シヨウリョウ</t>
    </rPh>
    <phoneticPr fontId="3"/>
  </si>
  <si>
    <t>単位</t>
    <rPh sb="0" eb="2">
      <t>タンイ</t>
    </rPh>
    <phoneticPr fontId="3"/>
  </si>
  <si>
    <t>CO2換算係数</t>
    <rPh sb="3" eb="5">
      <t>カンザン</t>
    </rPh>
    <rPh sb="5" eb="7">
      <t>ケイスウ</t>
    </rPh>
    <phoneticPr fontId="3"/>
  </si>
  <si>
    <t>CO2排出量</t>
    <rPh sb="3" eb="5">
      <t>ハイシュツ</t>
    </rPh>
    <rPh sb="5" eb="6">
      <t>リョウ</t>
    </rPh>
    <phoneticPr fontId="3"/>
  </si>
  <si>
    <t>ＣＯ２トン</t>
    <phoneticPr fontId="3"/>
  </si>
  <si>
    <t>ＣＯ２トン</t>
    <phoneticPr fontId="3"/>
  </si>
  <si>
    <t>ＣＯ２トン</t>
    <phoneticPr fontId="3"/>
  </si>
  <si>
    <t>ＣＯ２トン</t>
    <phoneticPr fontId="3"/>
  </si>
  <si>
    <t>ＣＯ２トン</t>
    <phoneticPr fontId="3"/>
  </si>
  <si>
    <t>合計</t>
    <rPh sb="0" eb="2">
      <t>ゴウケイ</t>
    </rPh>
    <phoneticPr fontId="3"/>
  </si>
  <si>
    <t>・資金回収年数</t>
    <rPh sb="1" eb="3">
      <t>シキン</t>
    </rPh>
    <rPh sb="3" eb="5">
      <t>カイシュウ</t>
    </rPh>
    <rPh sb="5" eb="7">
      <t>ネンスウ</t>
    </rPh>
    <phoneticPr fontId="3"/>
  </si>
  <si>
    <t>円</t>
    <rPh sb="0" eb="1">
      <t>エン</t>
    </rPh>
    <phoneticPr fontId="3"/>
  </si>
  <si>
    <t>年</t>
    <rPh sb="0" eb="1">
      <t>ネン</t>
    </rPh>
    <phoneticPr fontId="3"/>
  </si>
  <si>
    <t>＜事業の効果＞</t>
    <rPh sb="1" eb="3">
      <t>ジギョウ</t>
    </rPh>
    <rPh sb="4" eb="6">
      <t>コウカ</t>
    </rPh>
    <phoneticPr fontId="3"/>
  </si>
  <si>
    <t>ＣＯ２トン／年</t>
    <rPh sb="6" eb="7">
      <t>ネン</t>
    </rPh>
    <phoneticPr fontId="3"/>
  </si>
  <si>
    <t>【ＣＯ２削減コスト・算定根拠】</t>
    <rPh sb="4" eb="6">
      <t>サクゲン</t>
    </rPh>
    <rPh sb="10" eb="12">
      <t>サンテイ</t>
    </rPh>
    <rPh sb="12" eb="14">
      <t>コンキョ</t>
    </rPh>
    <phoneticPr fontId="3"/>
  </si>
  <si>
    <t>補助対象経費の支出予定額</t>
    <rPh sb="0" eb="2">
      <t>ホジョ</t>
    </rPh>
    <rPh sb="2" eb="4">
      <t>タイショウ</t>
    </rPh>
    <rPh sb="4" eb="6">
      <t>ケイヒ</t>
    </rPh>
    <rPh sb="7" eb="9">
      <t>シシュツ</t>
    </rPh>
    <rPh sb="9" eb="11">
      <t>ヨテイ</t>
    </rPh>
    <rPh sb="11" eb="12">
      <t>ガク</t>
    </rPh>
    <phoneticPr fontId="3"/>
  </si>
  <si>
    <t>ＣＯ２削減量</t>
    <rPh sb="3" eb="5">
      <t>サクゲン</t>
    </rPh>
    <rPh sb="5" eb="6">
      <t>リョウ</t>
    </rPh>
    <phoneticPr fontId="3"/>
  </si>
  <si>
    <t>街路灯の法定耐用年数</t>
    <rPh sb="0" eb="3">
      <t>ガイロトウ</t>
    </rPh>
    <rPh sb="4" eb="6">
      <t>ホウテイ</t>
    </rPh>
    <rPh sb="6" eb="8">
      <t>タイヨウ</t>
    </rPh>
    <rPh sb="8" eb="10">
      <t>ネンスウ</t>
    </rPh>
    <phoneticPr fontId="3"/>
  </si>
  <si>
    <t>総ＣＯ２削減量</t>
    <rPh sb="0" eb="1">
      <t>ソウ</t>
    </rPh>
    <rPh sb="4" eb="6">
      <t>サクゲン</t>
    </rPh>
    <rPh sb="6" eb="7">
      <t>リョウ</t>
    </rPh>
    <phoneticPr fontId="3"/>
  </si>
  <si>
    <t>ＣＯ２トン</t>
    <phoneticPr fontId="3"/>
  </si>
  <si>
    <t>ＣＯ２排出量１トンを削減するために必要なコスト</t>
    <rPh sb="3" eb="5">
      <t>ハイシュツ</t>
    </rPh>
    <rPh sb="5" eb="6">
      <t>リョウ</t>
    </rPh>
    <rPh sb="10" eb="12">
      <t>サクゲン</t>
    </rPh>
    <rPh sb="17" eb="19">
      <t>ヒツヨウ</t>
    </rPh>
    <phoneticPr fontId="3"/>
  </si>
  <si>
    <t>円／ｔＣＯ２</t>
    <rPh sb="0" eb="1">
      <t>エン</t>
    </rPh>
    <phoneticPr fontId="3"/>
  </si>
  <si>
    <t>＜資金計画＞</t>
    <rPh sb="1" eb="3">
      <t>シキン</t>
    </rPh>
    <rPh sb="3" eb="5">
      <t>ケイカク</t>
    </rPh>
    <phoneticPr fontId="3"/>
  </si>
  <si>
    <t>①　補助事業者自身　</t>
    <phoneticPr fontId="3"/>
  </si>
  <si>
    <t>＜他の補助金との関係＞</t>
    <rPh sb="1" eb="2">
      <t>タ</t>
    </rPh>
    <rPh sb="3" eb="6">
      <t>ホジョキン</t>
    </rPh>
    <rPh sb="8" eb="10">
      <t>カンケイ</t>
    </rPh>
    <phoneticPr fontId="3"/>
  </si>
  <si>
    <t>＜事業実施スケジュール＞</t>
    <rPh sb="1" eb="3">
      <t>ジギョウ</t>
    </rPh>
    <rPh sb="3" eb="5">
      <t>ジッシ</t>
    </rPh>
    <phoneticPr fontId="3"/>
  </si>
  <si>
    <t>注１　本計画書に、以下の資料等を添付する。</t>
    <rPh sb="9" eb="11">
      <t>イカ</t>
    </rPh>
    <rPh sb="12" eb="14">
      <t>シリョウ</t>
    </rPh>
    <rPh sb="14" eb="15">
      <t>ナド</t>
    </rPh>
    <rPh sb="16" eb="18">
      <t>テンプ</t>
    </rPh>
    <phoneticPr fontId="3"/>
  </si>
  <si>
    <t>　　　・LED照明の導入を実施する地域が分かる地図等</t>
    <rPh sb="7" eb="9">
      <t>ショウメイ</t>
    </rPh>
    <rPh sb="10" eb="12">
      <t>ドウニュウ</t>
    </rPh>
    <phoneticPr fontId="3"/>
  </si>
  <si>
    <t>　　　・工程表</t>
    <phoneticPr fontId="3"/>
  </si>
  <si>
    <t>　　　・地方公共団体から受注した契約書等</t>
    <rPh sb="12" eb="14">
      <t>ジュチュウ</t>
    </rPh>
    <rPh sb="16" eb="19">
      <t>ケイヤクショ</t>
    </rPh>
    <rPh sb="19" eb="20">
      <t>ナド</t>
    </rPh>
    <phoneticPr fontId="3"/>
  </si>
  <si>
    <t>　　　・LED照明導入補助事業を行う申請者が徴する見積書（写）又はカタログ等</t>
    <rPh sb="11" eb="13">
      <t>ホジョ</t>
    </rPh>
    <rPh sb="18" eb="21">
      <t>シンセイシャ</t>
    </rPh>
    <rPh sb="37" eb="38">
      <t>トウ</t>
    </rPh>
    <phoneticPr fontId="3"/>
  </si>
  <si>
    <t>　　　など</t>
    <phoneticPr fontId="3"/>
  </si>
  <si>
    <t>地域におけるＬＥＤ照明導入促進事業に要する経費内訳[LED照明導入補助事業]</t>
    <rPh sb="0" eb="2">
      <t>チイキ</t>
    </rPh>
    <rPh sb="9" eb="17">
      <t>ショウメイドウニュウソクシンジギョウ</t>
    </rPh>
    <rPh sb="18" eb="19">
      <t>ヨウ</t>
    </rPh>
    <rPh sb="21" eb="23">
      <t>ケイヒ</t>
    </rPh>
    <rPh sb="23" eb="25">
      <t>ウチワケ</t>
    </rPh>
    <rPh sb="33" eb="35">
      <t>ホジョ</t>
    </rPh>
    <rPh sb="35" eb="37">
      <t>ジギョウ</t>
    </rPh>
    <phoneticPr fontId="3"/>
  </si>
  <si>
    <t>[人口が１５万人以上２５万人未満の小規模地方公共団体を対象とする場合]</t>
    <rPh sb="1" eb="3">
      <t>ジンコウ</t>
    </rPh>
    <rPh sb="6" eb="8">
      <t>マンニン</t>
    </rPh>
    <rPh sb="8" eb="10">
      <t>イジョウ</t>
    </rPh>
    <rPh sb="12" eb="14">
      <t>マンニン</t>
    </rPh>
    <rPh sb="14" eb="16">
      <t>ミマン</t>
    </rPh>
    <rPh sb="17" eb="20">
      <t>ショウキボ</t>
    </rPh>
    <rPh sb="20" eb="22">
      <t>チホウ</t>
    </rPh>
    <rPh sb="22" eb="24">
      <t>コウキョウ</t>
    </rPh>
    <rPh sb="24" eb="26">
      <t>ダンタイ</t>
    </rPh>
    <rPh sb="27" eb="29">
      <t>タイショウ</t>
    </rPh>
    <rPh sb="32" eb="34">
      <t>バアイ</t>
    </rPh>
    <phoneticPr fontId="3"/>
  </si>
  <si>
    <t>(1)総事業費</t>
    <rPh sb="3" eb="7">
      <t>ソウジギョウヒ</t>
    </rPh>
    <phoneticPr fontId="3"/>
  </si>
  <si>
    <t>(2)寄付金その他</t>
    <rPh sb="3" eb="6">
      <t>キフキン</t>
    </rPh>
    <rPh sb="8" eb="9">
      <t>タ</t>
    </rPh>
    <phoneticPr fontId="3"/>
  </si>
  <si>
    <t>(3)差引額</t>
    <rPh sb="3" eb="5">
      <t>サシヒキ</t>
    </rPh>
    <rPh sb="5" eb="6">
      <t>ガク</t>
    </rPh>
    <phoneticPr fontId="3"/>
  </si>
  <si>
    <t>(4)補助対象経費</t>
    <rPh sb="3" eb="5">
      <t>ホジョ</t>
    </rPh>
    <rPh sb="5" eb="7">
      <t>タイショウ</t>
    </rPh>
    <rPh sb="7" eb="9">
      <t>ケイヒ</t>
    </rPh>
    <phoneticPr fontId="3"/>
  </si>
  <si>
    <t>　 の収入</t>
    <rPh sb="3" eb="5">
      <t>シュウニュウ</t>
    </rPh>
    <phoneticPr fontId="3"/>
  </si>
  <si>
    <t>(1)-(2)</t>
    <phoneticPr fontId="3"/>
  </si>
  <si>
    <t>　 支出予定額</t>
    <rPh sb="2" eb="4">
      <t>シシュツ</t>
    </rPh>
    <rPh sb="4" eb="6">
      <t>ヨテイ</t>
    </rPh>
    <rPh sb="6" eb="7">
      <t>ガク</t>
    </rPh>
    <phoneticPr fontId="3"/>
  </si>
  <si>
    <t>所要経費</t>
    <rPh sb="0" eb="2">
      <t>ショヨウ</t>
    </rPh>
    <rPh sb="2" eb="4">
      <t>ケイヒ</t>
    </rPh>
    <phoneticPr fontId="3"/>
  </si>
  <si>
    <t>(5)基準額</t>
    <rPh sb="3" eb="5">
      <t>キジュン</t>
    </rPh>
    <rPh sb="5" eb="6">
      <t>ガク</t>
    </rPh>
    <phoneticPr fontId="3"/>
  </si>
  <si>
    <t>(6)選定額</t>
    <rPh sb="3" eb="5">
      <t>センテイ</t>
    </rPh>
    <rPh sb="5" eb="6">
      <t>ガク</t>
    </rPh>
    <phoneticPr fontId="3"/>
  </si>
  <si>
    <t>(7)補助基本額</t>
    <rPh sb="3" eb="5">
      <t>ホジョ</t>
    </rPh>
    <rPh sb="5" eb="7">
      <t>キホン</t>
    </rPh>
    <rPh sb="7" eb="8">
      <t>ガク</t>
    </rPh>
    <phoneticPr fontId="3"/>
  </si>
  <si>
    <t>(8)補助金所要額</t>
    <rPh sb="3" eb="6">
      <t>ホジョキン</t>
    </rPh>
    <rPh sb="6" eb="8">
      <t>ショヨウ</t>
    </rPh>
    <rPh sb="8" eb="9">
      <t>ガク</t>
    </rPh>
    <phoneticPr fontId="3"/>
  </si>
  <si>
    <t>(4)と(5)を比較し</t>
    <rPh sb="8" eb="10">
      <t>ヒカク</t>
    </rPh>
    <phoneticPr fontId="3"/>
  </si>
  <si>
    <t>(3)と(6)を比較し</t>
    <rPh sb="8" eb="10">
      <t>ヒカク</t>
    </rPh>
    <phoneticPr fontId="3"/>
  </si>
  <si>
    <t>(7)×1/5</t>
    <phoneticPr fontId="3"/>
  </si>
  <si>
    <t>て少ない方の額</t>
    <rPh sb="1" eb="2">
      <t>スク</t>
    </rPh>
    <rPh sb="4" eb="5">
      <t>ホウ</t>
    </rPh>
    <rPh sb="6" eb="7">
      <t>ガク</t>
    </rPh>
    <phoneticPr fontId="3"/>
  </si>
  <si>
    <t>(上限12,000,000円)</t>
    <rPh sb="1" eb="3">
      <t>ジョウゲン</t>
    </rPh>
    <rPh sb="13" eb="14">
      <t>エン</t>
    </rPh>
    <phoneticPr fontId="3"/>
  </si>
  <si>
    <t>-</t>
    <phoneticPr fontId="3"/>
  </si>
  <si>
    <t>補助対象経費支出予定額内訳</t>
    <rPh sb="0" eb="2">
      <t>ホジョ</t>
    </rPh>
    <rPh sb="2" eb="4">
      <t>タイショウ</t>
    </rPh>
    <rPh sb="4" eb="6">
      <t>ケイヒ</t>
    </rPh>
    <rPh sb="6" eb="8">
      <t>シシュツ</t>
    </rPh>
    <rPh sb="8" eb="10">
      <t>ヨテイ</t>
    </rPh>
    <rPh sb="10" eb="11">
      <t>ガク</t>
    </rPh>
    <rPh sb="11" eb="13">
      <t>ウチワケ</t>
    </rPh>
    <phoneticPr fontId="3"/>
  </si>
  <si>
    <t>経費区分・費目</t>
    <rPh sb="0" eb="2">
      <t>ケイヒ</t>
    </rPh>
    <rPh sb="2" eb="4">
      <t>クブン</t>
    </rPh>
    <rPh sb="5" eb="7">
      <t>ヒモク</t>
    </rPh>
    <phoneticPr fontId="3"/>
  </si>
  <si>
    <t>金額</t>
    <rPh sb="0" eb="2">
      <t>キンガク</t>
    </rPh>
    <phoneticPr fontId="3"/>
  </si>
  <si>
    <t>積算内訳</t>
    <rPh sb="0" eb="2">
      <t>セキサン</t>
    </rPh>
    <rPh sb="2" eb="4">
      <t>ウチワケ</t>
    </rPh>
    <phoneticPr fontId="3"/>
  </si>
  <si>
    <t>【様式３－２－２】</t>
    <rPh sb="1" eb="3">
      <t>ヨウシキ</t>
    </rPh>
    <phoneticPr fontId="3"/>
  </si>
  <si>
    <t>[人口が５万人以上１５万人未満の小規模地方公共団体を対象とする場合]</t>
    <rPh sb="1" eb="3">
      <t>ジンコウ</t>
    </rPh>
    <rPh sb="5" eb="7">
      <t>マンニン</t>
    </rPh>
    <rPh sb="7" eb="9">
      <t>イジョウ</t>
    </rPh>
    <rPh sb="11" eb="13">
      <t>マンニン</t>
    </rPh>
    <rPh sb="13" eb="15">
      <t>ミマン</t>
    </rPh>
    <rPh sb="16" eb="19">
      <t>ショウキボ</t>
    </rPh>
    <rPh sb="19" eb="21">
      <t>チホウ</t>
    </rPh>
    <rPh sb="21" eb="23">
      <t>コウキョウ</t>
    </rPh>
    <rPh sb="23" eb="25">
      <t>ダンタイ</t>
    </rPh>
    <rPh sb="26" eb="28">
      <t>タイショウ</t>
    </rPh>
    <rPh sb="31" eb="33">
      <t>バアイ</t>
    </rPh>
    <phoneticPr fontId="3"/>
  </si>
  <si>
    <t>(1)-(2)</t>
    <phoneticPr fontId="3"/>
  </si>
  <si>
    <t>(7)×1/4</t>
    <phoneticPr fontId="3"/>
  </si>
  <si>
    <t>(上限15,000,000円)</t>
    <rPh sb="1" eb="3">
      <t>ジョウゲン</t>
    </rPh>
    <rPh sb="13" eb="14">
      <t>エン</t>
    </rPh>
    <phoneticPr fontId="3"/>
  </si>
  <si>
    <t>-</t>
    <phoneticPr fontId="3"/>
  </si>
  <si>
    <t>【様式３－２－３】</t>
    <rPh sb="1" eb="3">
      <t>ヨウシキ</t>
    </rPh>
    <phoneticPr fontId="3"/>
  </si>
  <si>
    <t>人口が５万人未満の小規模地方公共団体又は人口が５万人以上１５万人未満であり、かつ</t>
    <rPh sb="0" eb="2">
      <t>ジンコウ</t>
    </rPh>
    <rPh sb="4" eb="6">
      <t>マンニン</t>
    </rPh>
    <rPh sb="6" eb="8">
      <t>ミマン</t>
    </rPh>
    <rPh sb="9" eb="12">
      <t>ショウキボ</t>
    </rPh>
    <rPh sb="12" eb="14">
      <t>チホウ</t>
    </rPh>
    <rPh sb="14" eb="16">
      <t>コウキョウ</t>
    </rPh>
    <rPh sb="16" eb="18">
      <t>ダンタイ</t>
    </rPh>
    <rPh sb="18" eb="19">
      <t>マタ</t>
    </rPh>
    <rPh sb="20" eb="22">
      <t>ジンコウ</t>
    </rPh>
    <rPh sb="24" eb="25">
      <t>マン</t>
    </rPh>
    <rPh sb="25" eb="26">
      <t>ニン</t>
    </rPh>
    <rPh sb="26" eb="28">
      <t>イジョウ</t>
    </rPh>
    <rPh sb="30" eb="32">
      <t>マンニン</t>
    </rPh>
    <rPh sb="32" eb="34">
      <t>ミマン</t>
    </rPh>
    <phoneticPr fontId="3"/>
  </si>
  <si>
    <t>財政力指数が０．３未満の小規模地方公共団体を対象とする場合</t>
    <rPh sb="0" eb="2">
      <t>ザイセイ</t>
    </rPh>
    <rPh sb="2" eb="3">
      <t>リョク</t>
    </rPh>
    <rPh sb="3" eb="5">
      <t>シスウ</t>
    </rPh>
    <rPh sb="9" eb="11">
      <t>ミマン</t>
    </rPh>
    <rPh sb="12" eb="15">
      <t>ショウキボ</t>
    </rPh>
    <rPh sb="15" eb="17">
      <t>チホウ</t>
    </rPh>
    <rPh sb="17" eb="19">
      <t>コウキョウ</t>
    </rPh>
    <rPh sb="19" eb="21">
      <t>ダンタイ</t>
    </rPh>
    <rPh sb="22" eb="24">
      <t>タイショウ</t>
    </rPh>
    <rPh sb="27" eb="29">
      <t>バアイ</t>
    </rPh>
    <phoneticPr fontId="3"/>
  </si>
  <si>
    <t>(1)-(2)</t>
    <phoneticPr fontId="3"/>
  </si>
  <si>
    <t>(7)×1/3</t>
    <phoneticPr fontId="3"/>
  </si>
  <si>
    <t>(上限20,000,000円)</t>
    <rPh sb="1" eb="3">
      <t>ジョウゲン</t>
    </rPh>
    <rPh sb="13" eb="14">
      <t>エン</t>
    </rPh>
    <phoneticPr fontId="3"/>
  </si>
  <si>
    <t>-</t>
    <phoneticPr fontId="3"/>
  </si>
  <si>
    <t>【様式３－２－４】</t>
    <rPh sb="1" eb="3">
      <t>ヨウシキ</t>
    </rPh>
    <phoneticPr fontId="3"/>
  </si>
  <si>
    <t>地域におけるＬＥＤ照明導入促進事業に要する経費内訳[LED照明導入補助事業]</t>
    <rPh sb="0" eb="2">
      <t>チイキ</t>
    </rPh>
    <rPh sb="9" eb="11">
      <t>ショウメイ</t>
    </rPh>
    <rPh sb="11" eb="13">
      <t>ドウニュウ</t>
    </rPh>
    <rPh sb="13" eb="15">
      <t>ソクシン</t>
    </rPh>
    <rPh sb="15" eb="17">
      <t>ジギョウ</t>
    </rPh>
    <rPh sb="18" eb="19">
      <t>ヨウ</t>
    </rPh>
    <rPh sb="21" eb="23">
      <t>ケイヒ</t>
    </rPh>
    <rPh sb="23" eb="25">
      <t>ウチワケ</t>
    </rPh>
    <phoneticPr fontId="3"/>
  </si>
  <si>
    <t>(7)×1/3</t>
    <phoneticPr fontId="3"/>
  </si>
  <si>
    <t>(上限5,000,000円)</t>
    <rPh sb="1" eb="3">
      <t>ジョウゲン</t>
    </rPh>
    <rPh sb="12" eb="13">
      <t>エン</t>
    </rPh>
    <phoneticPr fontId="3"/>
  </si>
  <si>
    <t>（省エネ法非定期報告事業者）</t>
    <rPh sb="1" eb="2">
      <t>ショウ</t>
    </rPh>
    <rPh sb="4" eb="5">
      <t>ホウ</t>
    </rPh>
    <rPh sb="5" eb="6">
      <t>ヒ</t>
    </rPh>
    <rPh sb="6" eb="8">
      <t>テイキ</t>
    </rPh>
    <rPh sb="8" eb="10">
      <t>ホウコク</t>
    </rPh>
    <rPh sb="10" eb="13">
      <t>ジギョウシャ</t>
    </rPh>
    <phoneticPr fontId="1"/>
  </si>
  <si>
    <t>使用量</t>
    <rPh sb="0" eb="3">
      <t>シヨウリョウ</t>
    </rPh>
    <phoneticPr fontId="1"/>
  </si>
  <si>
    <t>単位</t>
    <rPh sb="0" eb="2">
      <t>タンイ</t>
    </rPh>
    <phoneticPr fontId="1"/>
  </si>
  <si>
    <t>CO2換算係数</t>
    <rPh sb="3" eb="5">
      <t>カンザン</t>
    </rPh>
    <rPh sb="5" eb="7">
      <t>ケイスウ</t>
    </rPh>
    <phoneticPr fontId="1"/>
  </si>
  <si>
    <t>CO2排出量</t>
    <rPh sb="3" eb="5">
      <t>ハイシュツ</t>
    </rPh>
    <rPh sb="5" eb="6">
      <t>リョウ</t>
    </rPh>
    <phoneticPr fontId="1"/>
  </si>
  <si>
    <t>（エネルギー種類を選んでください）</t>
    <rPh sb="6" eb="8">
      <t>シュルイ</t>
    </rPh>
    <rPh sb="9" eb="10">
      <t>エラ</t>
    </rPh>
    <phoneticPr fontId="1"/>
  </si>
  <si>
    <t>ＣＯ２トン</t>
  </si>
  <si>
    <t>原油(コンデンセートを除く。)</t>
  </si>
  <si>
    <t>kL</t>
  </si>
  <si>
    <t>tCO2/kL</t>
  </si>
  <si>
    <t>コンデンセート(NGL)</t>
  </si>
  <si>
    <t>ガソリン</t>
  </si>
  <si>
    <t>ナフサ</t>
  </si>
  <si>
    <t>灯油</t>
  </si>
  <si>
    <t>軽油</t>
  </si>
  <si>
    <t>Ａ重油</t>
  </si>
  <si>
    <t>Ｂ・Ｃ重油</t>
  </si>
  <si>
    <t>石油アスファルト</t>
  </si>
  <si>
    <t>t</t>
  </si>
  <si>
    <t>tCO2/t</t>
  </si>
  <si>
    <t>石油コークス</t>
  </si>
  <si>
    <t>液化石油ガス(ＬＰＧ)</t>
  </si>
  <si>
    <t>石油系炭化水素ガス</t>
  </si>
  <si>
    <t>千m3</t>
  </si>
  <si>
    <t>tCO2/千m3</t>
  </si>
  <si>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</si>
  <si>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</si>
  <si>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</si>
  <si>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</si>
  <si>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</si>
  <si>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</si>
  <si>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</si>
  <si>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</si>
  <si>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</si>
  <si>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</si>
  <si>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</si>
  <si>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</si>
  <si>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</si>
  <si>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</si>
  <si>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</si>
  <si>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</si>
  <si>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</si>
  <si>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消費電力量</t>
    <rPh sb="0" eb="2">
      <t>ショウヒ</t>
    </rPh>
    <rPh sb="2" eb="4">
      <t>デンリョク</t>
    </rPh>
    <rPh sb="4" eb="5">
      <t>リョウ</t>
    </rPh>
    <phoneticPr fontId="1"/>
  </si>
  <si>
    <t>千KWh</t>
  </si>
  <si>
    <t>tCO2/千kWh</t>
  </si>
  <si>
    <t>注2　本内訳に、見積書又は計算書等を添付し、総事業費のうちの補助対象経費分を明記する。</t>
    <rPh sb="0" eb="1">
      <t>チュウ</t>
    </rPh>
    <rPh sb="3" eb="4">
      <t>ホン</t>
    </rPh>
    <rPh sb="4" eb="6">
      <t>ウチワケ</t>
    </rPh>
    <rPh sb="8" eb="11">
      <t>ミツモリショ</t>
    </rPh>
    <rPh sb="11" eb="12">
      <t>マタ</t>
    </rPh>
    <rPh sb="13" eb="16">
      <t>ケイサンショ</t>
    </rPh>
    <rPh sb="16" eb="17">
      <t>トウ</t>
    </rPh>
    <rPh sb="18" eb="20">
      <t>テンプ</t>
    </rPh>
    <rPh sb="22" eb="26">
      <t>ソウジギョウヒ</t>
    </rPh>
    <rPh sb="30" eb="32">
      <t>ホジョ</t>
    </rPh>
    <rPh sb="32" eb="34">
      <t>タイショウ</t>
    </rPh>
    <rPh sb="34" eb="36">
      <t>ケイヒ</t>
    </rPh>
    <rPh sb="36" eb="37">
      <t>ブン</t>
    </rPh>
    <rPh sb="38" eb="40">
      <t>メイキ</t>
    </rPh>
    <phoneticPr fontId="3"/>
  </si>
  <si>
    <t>注1　総事業費は、LED照明の調達費等を含めた全体の事業費を記入する。</t>
    <rPh sb="0" eb="1">
      <t>チュウ</t>
    </rPh>
    <rPh sb="3" eb="7">
      <t>ソウジギョウヒ</t>
    </rPh>
    <rPh sb="12" eb="14">
      <t>ショウメイ</t>
    </rPh>
    <rPh sb="15" eb="17">
      <t>チョウタツ</t>
    </rPh>
    <rPh sb="17" eb="18">
      <t>ヒ</t>
    </rPh>
    <rPh sb="18" eb="19">
      <t>トウ</t>
    </rPh>
    <rPh sb="20" eb="21">
      <t>フク</t>
    </rPh>
    <rPh sb="23" eb="25">
      <t>ゼンタイ</t>
    </rPh>
    <rPh sb="26" eb="29">
      <t>ジギョウヒ</t>
    </rPh>
    <rPh sb="30" eb="32">
      <t>キニュウ</t>
    </rPh>
    <phoneticPr fontId="3"/>
  </si>
  <si>
    <t>平成２７年度報告ＣＯ２排出量</t>
    <rPh sb="0" eb="2">
      <t>ヘイセイ</t>
    </rPh>
    <rPh sb="4" eb="6">
      <t>ネンド</t>
    </rPh>
    <rPh sb="6" eb="8">
      <t>ホウコク</t>
    </rPh>
    <rPh sb="11" eb="13">
      <t>ハイシュツ</t>
    </rPh>
    <rPh sb="13" eb="14">
      <t>リョウ</t>
    </rPh>
    <phoneticPr fontId="3"/>
  </si>
  <si>
    <t>【事業の公益性】</t>
    <phoneticPr fontId="2"/>
  </si>
  <si>
    <t>【資金回収・利益の見通し】</t>
    <phoneticPr fontId="2"/>
  </si>
  <si>
    <t>・ランニングコスト減少額の算出過程</t>
    <rPh sb="9" eb="11">
      <t>ゲンショウ</t>
    </rPh>
    <rPh sb="11" eb="12">
      <t>ガク</t>
    </rPh>
    <rPh sb="13" eb="15">
      <t>サンシュツ</t>
    </rPh>
    <rPh sb="15" eb="17">
      <t>カテイ</t>
    </rPh>
    <phoneticPr fontId="2"/>
  </si>
  <si>
    <t>　別添のとおり</t>
    <rPh sb="1" eb="3">
      <t>ベッテン</t>
    </rPh>
    <phoneticPr fontId="2"/>
  </si>
  <si>
    <t>【事業のモデル性】</t>
    <rPh sb="1" eb="3">
      <t>ジギョウ</t>
    </rPh>
    <rPh sb="7" eb="8">
      <t>セイ</t>
    </rPh>
    <phoneticPr fontId="2"/>
  </si>
  <si>
    <t>【導入技術の今後の活用・展開の見通し】</t>
    <rPh sb="1" eb="3">
      <t>ドウニュウ</t>
    </rPh>
    <rPh sb="3" eb="5">
      <t>ギジュツ</t>
    </rPh>
    <rPh sb="6" eb="8">
      <t>コンゴ</t>
    </rPh>
    <rPh sb="9" eb="11">
      <t>カツヨウ</t>
    </rPh>
    <rPh sb="12" eb="14">
      <t>テンカイ</t>
    </rPh>
    <rPh sb="15" eb="17">
      <t>ミトオ</t>
    </rPh>
    <phoneticPr fontId="2"/>
  </si>
  <si>
    <t>【ＣＯ２削減効果】</t>
    <rPh sb="4" eb="6">
      <t>サクゲン</t>
    </rPh>
    <rPh sb="6" eb="8">
      <t>コウカ</t>
    </rPh>
    <phoneticPr fontId="2"/>
  </si>
  <si>
    <t>・事業による直接効果</t>
    <rPh sb="1" eb="3">
      <t>ジギョウ</t>
    </rPh>
    <rPh sb="6" eb="8">
      <t>チョクセツ</t>
    </rPh>
    <rPh sb="8" eb="10">
      <t>コウカ</t>
    </rPh>
    <phoneticPr fontId="2"/>
  </si>
  <si>
    <t>ＣＯ２トン／年</t>
    <rPh sb="6" eb="7">
      <t>ネン</t>
    </rPh>
    <phoneticPr fontId="2"/>
  </si>
  <si>
    <t>【ＣＯ２削減効果の算定根拠】</t>
    <rPh sb="4" eb="6">
      <t>サクゲン</t>
    </rPh>
    <rPh sb="6" eb="8">
      <t>コウカ</t>
    </rPh>
    <rPh sb="9" eb="11">
      <t>サンテイ</t>
    </rPh>
    <rPh sb="11" eb="13">
      <t>コンキョ</t>
    </rPh>
    <phoneticPr fontId="2"/>
  </si>
  <si>
    <t>②　その他</t>
    <rPh sb="4" eb="5">
      <t>ホカ</t>
    </rPh>
    <phoneticPr fontId="3"/>
  </si>
  <si>
    <t>所在地</t>
    <rPh sb="0" eb="3">
      <t>ショザイチ</t>
    </rPh>
    <phoneticPr fontId="2"/>
  </si>
  <si>
    <t>地域におけるLED照明導入促進事業（LED照明導入補助事業）　実施計画書</t>
    <phoneticPr fontId="3"/>
  </si>
  <si>
    <t>地域におけるLED照明導入促進事業（LED照明導入補助事業）</t>
    <phoneticPr fontId="3"/>
  </si>
  <si>
    <t>【様式３－２－１】</t>
    <rPh sb="1" eb="3">
      <t>ヨウシキ</t>
    </rPh>
    <phoneticPr fontId="3"/>
  </si>
  <si>
    <t xml:space="preserve">  補助対象経費に係る自己負担額</t>
    <rPh sb="2" eb="4">
      <t>ホジョ</t>
    </rPh>
    <rPh sb="4" eb="6">
      <t>タイショウ</t>
    </rPh>
    <rPh sb="6" eb="8">
      <t>ケイヒ</t>
    </rPh>
    <rPh sb="9" eb="10">
      <t>カカワ</t>
    </rPh>
    <rPh sb="11" eb="13">
      <t>ジコ</t>
    </rPh>
    <rPh sb="13" eb="15">
      <t>フタン</t>
    </rPh>
    <rPh sb="15" eb="16">
      <t>ガク</t>
    </rPh>
    <phoneticPr fontId="3"/>
  </si>
  <si>
    <t>　補助金所要額</t>
    <rPh sb="1" eb="4">
      <t>ホジョキン</t>
    </rPh>
    <rPh sb="4" eb="6">
      <t>ショヨウ</t>
    </rPh>
    <rPh sb="6" eb="7">
      <t>ガク</t>
    </rPh>
    <phoneticPr fontId="3"/>
  </si>
  <si>
    <t>　補助対象経費支出予定額</t>
    <rPh sb="1" eb="3">
      <t>ホジョ</t>
    </rPh>
    <rPh sb="3" eb="5">
      <t>タイショウ</t>
    </rPh>
    <rPh sb="5" eb="7">
      <t>ケイヒ</t>
    </rPh>
    <rPh sb="7" eb="9">
      <t>シシュツ</t>
    </rPh>
    <rPh sb="9" eb="11">
      <t>ヨテイ</t>
    </rPh>
    <rPh sb="11" eb="12">
      <t>ガク</t>
    </rPh>
    <phoneticPr fontId="3"/>
  </si>
  <si>
    <t>　本事業による年間ランニングコスト減少額</t>
    <rPh sb="1" eb="2">
      <t>ホン</t>
    </rPh>
    <rPh sb="2" eb="4">
      <t>ジギョウ</t>
    </rPh>
    <rPh sb="7" eb="9">
      <t>ネンカン</t>
    </rPh>
    <rPh sb="17" eb="19">
      <t>ゲンショウ</t>
    </rPh>
    <rPh sb="19" eb="20">
      <t>ガク</t>
    </rPh>
    <phoneticPr fontId="3"/>
  </si>
  <si>
    <t>　資金回収年数</t>
    <rPh sb="1" eb="3">
      <t>シキン</t>
    </rPh>
    <rPh sb="3" eb="5">
      <t>カイシュウ</t>
    </rPh>
    <rPh sb="5" eb="7">
      <t>ネンスウ</t>
    </rPh>
    <phoneticPr fontId="3"/>
  </si>
  <si>
    <r>
      <t>　　　[</t>
    </r>
    <r>
      <rPr>
        <sz val="11"/>
        <color indexed="8"/>
        <rFont val="ＭＳ 明朝"/>
        <family val="1"/>
        <charset val="128"/>
      </rPr>
      <t>小規模地方公共団体の地域内に所在する商店街を対象とする場合]</t>
    </r>
    <rPh sb="4" eb="7">
      <t>ショウキボ</t>
    </rPh>
    <rPh sb="7" eb="9">
      <t>チホウ</t>
    </rPh>
    <rPh sb="9" eb="11">
      <t>コウキョウ</t>
    </rPh>
    <rPh sb="11" eb="13">
      <t>ダンタイ</t>
    </rPh>
    <rPh sb="14" eb="16">
      <t>チイキ</t>
    </rPh>
    <rPh sb="16" eb="17">
      <t>ナイ</t>
    </rPh>
    <rPh sb="18" eb="20">
      <t>ショザイ</t>
    </rPh>
    <rPh sb="22" eb="25">
      <t>ショウテンガイ</t>
    </rPh>
    <rPh sb="26" eb="28">
      <t>タイショウ</t>
    </rPh>
    <rPh sb="31" eb="33">
      <t>バアイ</t>
    </rPh>
    <phoneticPr fontId="3"/>
  </si>
  <si>
    <t>＜補助対象工事の発注先＞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</si>
</sst>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quot;円&quot;"/>
    <numFmt numFmtId="178" formatCode="#,##0&quot;円&quot;"/>
    <numFmt numFmtId="179" formatCode="0.00_ "/>
    <numFmt numFmtId="180" formatCode="0.00_);[Red]\(0.00\)"/>
    <numFmt numFmtId="181" formatCode="0.000_);[Red]\(0.000\)"/>
  </numFmts>
  <fonts count="1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Ｐゴシック"/>
      <family val="3"/>
      <charset val="128"/>
    </font>
    <font>
      <sz val="11"/>
      <color theme="1"/>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9"/>
      <color theme="0" tint="-0.499984740745262"/>
      <name val="ＭＳ 明朝"/>
      <family val="1"/>
      <charset val="128"/>
    </font>
    <font>
      <sz val="11"/>
      <name val="ＭＳ Ｐゴシック"/>
      <family val="3"/>
      <charset val="128"/>
      <scheme val="minor"/>
    </font>
    <font>
      <sz val="11"/>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3">
    <xf numFmtId="0" fontId="0" fillId="0" borderId="0" xfId="0">
      <alignment vertical="center"/>
    </xf>
    <xf numFmtId="0" fontId="7" fillId="3" borderId="1" xfId="0" applyFont="1" applyFill="1" applyBorder="1" applyProtection="1">
      <alignment vertical="center"/>
      <protection locked="0"/>
    </xf>
    <xf numFmtId="0" fontId="7" fillId="3" borderId="2" xfId="0" applyFont="1" applyFill="1" applyBorder="1" applyProtection="1">
      <alignment vertical="center"/>
      <protection locked="0"/>
    </xf>
    <xf numFmtId="0" fontId="7" fillId="3" borderId="3"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0" xfId="0" applyFont="1" applyFill="1" applyBorder="1" applyAlignment="1" applyProtection="1">
      <alignment vertical="center"/>
      <protection locked="0"/>
    </xf>
    <xf numFmtId="0" fontId="7" fillId="3" borderId="5" xfId="0" applyFont="1" applyFill="1" applyBorder="1" applyProtection="1">
      <alignment vertical="center"/>
      <protection locked="0"/>
    </xf>
    <xf numFmtId="38" fontId="9" fillId="3" borderId="6" xfId="1" applyFont="1" applyFill="1" applyBorder="1" applyAlignment="1" applyProtection="1">
      <alignment vertical="center" shrinkToFit="1"/>
      <protection locked="0"/>
    </xf>
    <xf numFmtId="38" fontId="9" fillId="3" borderId="10" xfId="1" applyFont="1" applyFill="1" applyBorder="1" applyAlignment="1" applyProtection="1">
      <alignment vertical="center" shrinkToFit="1"/>
      <protection locked="0"/>
    </xf>
    <xf numFmtId="0" fontId="9" fillId="2" borderId="0" xfId="0" applyFont="1" applyFill="1" applyBorder="1" applyProtection="1">
      <alignment vertical="center"/>
    </xf>
    <xf numFmtId="40" fontId="9" fillId="2" borderId="0" xfId="1" applyNumberFormat="1" applyFont="1" applyFill="1" applyBorder="1" applyProtection="1">
      <alignment vertical="center"/>
    </xf>
    <xf numFmtId="0" fontId="9" fillId="2" borderId="0" xfId="0" applyFont="1" applyFill="1" applyBorder="1" applyAlignment="1" applyProtection="1">
      <alignment vertical="center" shrinkToFit="1"/>
    </xf>
    <xf numFmtId="38" fontId="9" fillId="2" borderId="0" xfId="1" applyFont="1" applyFill="1" applyBorder="1" applyProtection="1">
      <alignment vertical="center"/>
    </xf>
    <xf numFmtId="0" fontId="9" fillId="2" borderId="0" xfId="0" applyFont="1" applyFill="1" applyBorder="1" applyAlignment="1" applyProtection="1">
      <alignment horizontal="right" vertical="center"/>
    </xf>
    <xf numFmtId="38" fontId="9" fillId="2" borderId="10" xfId="1" applyFont="1" applyFill="1" applyBorder="1" applyAlignment="1" applyProtection="1">
      <alignment vertical="center" shrinkToFit="1"/>
    </xf>
    <xf numFmtId="176" fontId="9" fillId="2" borderId="10" xfId="1" applyNumberFormat="1" applyFont="1" applyFill="1" applyBorder="1" applyAlignment="1" applyProtection="1">
      <alignment vertical="center" shrinkToFit="1"/>
    </xf>
    <xf numFmtId="38" fontId="9" fillId="2" borderId="6" xfId="1" applyFont="1" applyFill="1" applyBorder="1" applyAlignment="1" applyProtection="1">
      <alignment vertical="center" shrinkToFit="1"/>
    </xf>
    <xf numFmtId="0" fontId="0" fillId="0" borderId="0" xfId="0" applyFont="1">
      <alignment vertical="center"/>
    </xf>
    <xf numFmtId="179" fontId="0" fillId="0" borderId="0" xfId="0" applyNumberFormat="1" applyFont="1">
      <alignment vertical="center"/>
    </xf>
    <xf numFmtId="180" fontId="0" fillId="0" borderId="0" xfId="0" applyNumberFormat="1" applyFont="1">
      <alignment vertical="center"/>
    </xf>
    <xf numFmtId="38" fontId="9" fillId="0" borderId="6" xfId="1" applyFont="1" applyFill="1" applyBorder="1" applyAlignment="1" applyProtection="1">
      <alignment vertical="center" shrinkToFit="1"/>
    </xf>
    <xf numFmtId="181" fontId="12" fillId="4" borderId="0" xfId="0" applyNumberFormat="1" applyFont="1" applyFill="1">
      <alignment vertical="center"/>
    </xf>
    <xf numFmtId="40" fontId="9" fillId="3" borderId="6" xfId="1" applyNumberFormat="1" applyFont="1" applyFill="1" applyBorder="1" applyProtection="1">
      <alignment vertical="center"/>
      <protection locked="0"/>
    </xf>
    <xf numFmtId="40" fontId="9" fillId="2" borderId="6" xfId="1" applyNumberFormat="1" applyFont="1" applyFill="1" applyBorder="1" applyAlignment="1" applyProtection="1">
      <alignment vertical="center" shrinkToFit="1"/>
    </xf>
    <xf numFmtId="40" fontId="9" fillId="2" borderId="10" xfId="1" applyNumberFormat="1" applyFont="1" applyFill="1" applyBorder="1" applyAlignment="1" applyProtection="1">
      <alignment vertical="center" shrinkToFit="1"/>
    </xf>
    <xf numFmtId="0" fontId="7" fillId="2" borderId="0" xfId="0" applyFont="1" applyFill="1" applyProtection="1">
      <alignment vertical="center"/>
    </xf>
    <xf numFmtId="0" fontId="9" fillId="2" borderId="14" xfId="0" applyFont="1" applyFill="1" applyBorder="1" applyProtection="1">
      <alignment vertical="center"/>
    </xf>
    <xf numFmtId="0" fontId="9" fillId="2" borderId="14" xfId="0" applyFont="1" applyFill="1" applyBorder="1" applyAlignment="1" applyProtection="1">
      <alignment horizontal="right" vertical="center"/>
    </xf>
    <xf numFmtId="0" fontId="9" fillId="2" borderId="15" xfId="0" applyFont="1" applyFill="1" applyBorder="1" applyProtection="1">
      <alignment vertical="center"/>
    </xf>
    <xf numFmtId="0" fontId="9" fillId="2" borderId="16" xfId="0" applyFont="1" applyFill="1" applyBorder="1" applyProtection="1">
      <alignment vertical="center"/>
    </xf>
    <xf numFmtId="0" fontId="9" fillId="2" borderId="17" xfId="0" applyFont="1" applyFill="1" applyBorder="1" applyProtection="1">
      <alignment vertical="center"/>
    </xf>
    <xf numFmtId="0" fontId="9" fillId="2" borderId="18" xfId="0" applyFont="1" applyFill="1" applyBorder="1" applyProtection="1">
      <alignment vertical="center"/>
    </xf>
    <xf numFmtId="0" fontId="9" fillId="2" borderId="2" xfId="0" applyFont="1" applyFill="1" applyBorder="1" applyProtection="1">
      <alignment vertical="center"/>
    </xf>
    <xf numFmtId="0" fontId="9" fillId="2" borderId="19" xfId="0" applyFont="1" applyFill="1" applyBorder="1" applyProtection="1">
      <alignment vertical="center"/>
    </xf>
    <xf numFmtId="0" fontId="9" fillId="2" borderId="20" xfId="0" applyFont="1" applyFill="1" applyBorder="1" applyProtection="1">
      <alignment vertical="center"/>
    </xf>
    <xf numFmtId="0" fontId="9" fillId="2" borderId="21" xfId="0" applyFont="1" applyFill="1" applyBorder="1" applyProtection="1">
      <alignment vertical="center"/>
    </xf>
    <xf numFmtId="0" fontId="7" fillId="2" borderId="20" xfId="0" applyFont="1" applyFill="1" applyBorder="1" applyProtection="1">
      <alignment vertical="center"/>
    </xf>
    <xf numFmtId="0" fontId="7" fillId="2" borderId="0" xfId="0" applyFont="1" applyFill="1" applyBorder="1" applyProtection="1">
      <alignment vertical="center"/>
    </xf>
    <xf numFmtId="0" fontId="9" fillId="2" borderId="0" xfId="0" applyFont="1" applyFill="1" applyProtection="1">
      <alignment vertical="center"/>
    </xf>
    <xf numFmtId="0" fontId="9" fillId="2" borderId="0"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38" fontId="9" fillId="2" borderId="0" xfId="1" applyFont="1" applyFill="1" applyBorder="1" applyAlignment="1" applyProtection="1">
      <alignment vertical="center" shrinkToFit="1"/>
    </xf>
    <xf numFmtId="0" fontId="9" fillId="2" borderId="20" xfId="0" applyFont="1" applyFill="1" applyBorder="1" applyAlignment="1" applyProtection="1">
      <alignment vertical="center"/>
    </xf>
    <xf numFmtId="0" fontId="9" fillId="2" borderId="0" xfId="0" applyFont="1" applyFill="1" applyBorder="1" applyAlignment="1" applyProtection="1">
      <alignment vertical="top"/>
    </xf>
    <xf numFmtId="0" fontId="9" fillId="2" borderId="21" xfId="0" applyFont="1" applyFill="1" applyBorder="1" applyAlignment="1" applyProtection="1">
      <alignment vertical="top"/>
    </xf>
    <xf numFmtId="0" fontId="11" fillId="2" borderId="20" xfId="0" applyFont="1" applyFill="1" applyBorder="1" applyProtection="1">
      <alignment vertical="center"/>
    </xf>
    <xf numFmtId="0" fontId="9" fillId="2" borderId="22" xfId="0" applyFont="1" applyFill="1" applyBorder="1" applyProtection="1">
      <alignment vertical="center"/>
    </xf>
    <xf numFmtId="0" fontId="9" fillId="2" borderId="12"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Alignment="1" applyProtection="1">
      <alignment vertical="center"/>
    </xf>
    <xf numFmtId="0" fontId="4" fillId="2" borderId="15" xfId="0" applyFont="1" applyFill="1" applyBorder="1" applyProtection="1">
      <alignment vertical="center"/>
    </xf>
    <xf numFmtId="0" fontId="7" fillId="2" borderId="0" xfId="0" applyFont="1" applyFill="1" applyAlignment="1" applyProtection="1">
      <alignment horizontal="centerContinuous" vertical="center"/>
    </xf>
    <xf numFmtId="0" fontId="7" fillId="2" borderId="1" xfId="0" applyFont="1" applyFill="1" applyBorder="1" applyAlignment="1" applyProtection="1">
      <alignment horizontal="centerContinuous" vertical="center"/>
    </xf>
    <xf numFmtId="0" fontId="7" fillId="2" borderId="2" xfId="0" applyFont="1" applyFill="1" applyBorder="1" applyAlignment="1" applyProtection="1">
      <alignment horizontal="centerContinuous" vertical="center"/>
    </xf>
    <xf numFmtId="0" fontId="7" fillId="2" borderId="3" xfId="0" applyFont="1" applyFill="1" applyBorder="1" applyAlignment="1" applyProtection="1">
      <alignment horizontal="centerContinuous" vertical="center"/>
    </xf>
    <xf numFmtId="0" fontId="7" fillId="2" borderId="2" xfId="0" applyFont="1" applyFill="1" applyBorder="1" applyProtection="1">
      <alignment vertical="center"/>
    </xf>
    <xf numFmtId="0" fontId="7" fillId="2" borderId="3" xfId="0" applyFont="1" applyFill="1" applyBorder="1" applyProtection="1">
      <alignment vertical="center"/>
    </xf>
    <xf numFmtId="0" fontId="7" fillId="2" borderId="1" xfId="0" applyFont="1" applyFill="1" applyBorder="1" applyProtection="1">
      <alignment vertical="center"/>
    </xf>
    <xf numFmtId="0" fontId="7" fillId="2" borderId="4" xfId="0" applyFont="1" applyFill="1" applyBorder="1" applyAlignment="1" applyProtection="1">
      <alignment horizontal="centerContinuous" vertical="center"/>
    </xf>
    <xf numFmtId="0" fontId="7" fillId="2" borderId="0" xfId="0" applyFont="1" applyFill="1" applyBorder="1" applyAlignment="1" applyProtection="1">
      <alignment horizontal="centerContinuous" vertical="center"/>
    </xf>
    <xf numFmtId="0" fontId="7" fillId="2" borderId="5" xfId="0" applyFont="1" applyFill="1" applyBorder="1" applyAlignment="1" applyProtection="1">
      <alignment horizontal="centerContinuous" vertical="center"/>
    </xf>
    <xf numFmtId="0" fontId="7" fillId="2" borderId="5" xfId="0" applyFont="1" applyFill="1" applyBorder="1" applyProtection="1">
      <alignment vertical="center"/>
    </xf>
    <xf numFmtId="0" fontId="7" fillId="2" borderId="4" xfId="0" applyFont="1" applyFill="1" applyBorder="1" applyProtection="1">
      <alignment vertical="center"/>
    </xf>
    <xf numFmtId="0" fontId="7" fillId="2" borderId="6"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10" fillId="2" borderId="8" xfId="0" applyFont="1" applyFill="1" applyBorder="1" applyProtection="1">
      <alignment vertical="center"/>
    </xf>
    <xf numFmtId="0" fontId="7" fillId="2" borderId="9" xfId="0" applyFont="1" applyFill="1" applyBorder="1" applyProtection="1">
      <alignment vertical="center"/>
    </xf>
    <xf numFmtId="0" fontId="7" fillId="2" borderId="10" xfId="0" applyFont="1" applyFill="1" applyBorder="1" applyProtection="1">
      <alignment vertical="center"/>
    </xf>
    <xf numFmtId="0" fontId="7" fillId="2" borderId="11" xfId="0" applyFont="1" applyFill="1" applyBorder="1" applyProtection="1">
      <alignment vertical="center"/>
    </xf>
    <xf numFmtId="0" fontId="7" fillId="2" borderId="9" xfId="0" applyFont="1" applyFill="1" applyBorder="1" applyAlignment="1" applyProtection="1">
      <alignment horizontal="centerContinuous" vertical="distributed"/>
    </xf>
    <xf numFmtId="0" fontId="7" fillId="2" borderId="10" xfId="0" applyFont="1" applyFill="1" applyBorder="1" applyAlignment="1" applyProtection="1">
      <alignment horizontal="centerContinuous" vertical="distributed"/>
    </xf>
    <xf numFmtId="0" fontId="7" fillId="2" borderId="11" xfId="0" applyFont="1" applyFill="1" applyBorder="1" applyAlignment="1" applyProtection="1">
      <alignment horizontal="centerContinuous" vertical="distributed"/>
    </xf>
    <xf numFmtId="0" fontId="7" fillId="2" borderId="9" xfId="0" applyFont="1" applyFill="1" applyBorder="1" applyAlignment="1" applyProtection="1">
      <alignment horizontal="centerContinuous" vertical="center"/>
    </xf>
    <xf numFmtId="0" fontId="7" fillId="2" borderId="10" xfId="0" applyFont="1" applyFill="1" applyBorder="1" applyAlignment="1" applyProtection="1">
      <alignment horizontal="centerContinuous" vertical="center"/>
    </xf>
    <xf numFmtId="0" fontId="7" fillId="2" borderId="11" xfId="0" applyFont="1" applyFill="1" applyBorder="1" applyAlignment="1" applyProtection="1">
      <alignment horizontal="centerContinuous" vertical="center"/>
    </xf>
    <xf numFmtId="0" fontId="8" fillId="2" borderId="0" xfId="0" applyFont="1" applyFill="1" applyProtection="1">
      <alignment vertical="center"/>
    </xf>
    <xf numFmtId="0" fontId="10" fillId="2" borderId="0" xfId="0" applyFont="1" applyFill="1" applyAlignment="1" applyProtection="1">
      <alignment vertical="center"/>
    </xf>
    <xf numFmtId="0" fontId="7" fillId="2" borderId="0" xfId="0" applyFont="1" applyFill="1" applyAlignment="1" applyProtection="1">
      <alignment horizontal="center" vertical="center"/>
    </xf>
    <xf numFmtId="0" fontId="9" fillId="2" borderId="20" xfId="0" applyFont="1" applyFill="1" applyBorder="1" applyProtection="1">
      <alignment vertical="center"/>
      <protection locked="0"/>
    </xf>
    <xf numFmtId="0" fontId="9" fillId="2" borderId="0" xfId="0" applyFont="1" applyFill="1" applyBorder="1" applyProtection="1">
      <alignment vertical="center"/>
      <protection locked="0"/>
    </xf>
    <xf numFmtId="0" fontId="9" fillId="2" borderId="21" xfId="0" applyFont="1" applyFill="1" applyBorder="1" applyProtection="1">
      <alignment vertical="center"/>
      <protection locked="0"/>
    </xf>
    <xf numFmtId="38" fontId="9" fillId="3" borderId="6" xfId="1" applyNumberFormat="1" applyFont="1" applyFill="1" applyBorder="1" applyAlignment="1" applyProtection="1">
      <alignment vertical="center" shrinkToFit="1"/>
      <protection locked="0"/>
    </xf>
    <xf numFmtId="38" fontId="9" fillId="3" borderId="10" xfId="1" applyNumberFormat="1" applyFont="1" applyFill="1" applyBorder="1" applyAlignment="1" applyProtection="1">
      <alignment vertical="center" shrinkToFit="1"/>
      <protection locked="0"/>
    </xf>
    <xf numFmtId="38" fontId="9" fillId="2" borderId="0" xfId="1" applyNumberFormat="1" applyFont="1" applyFill="1" applyBorder="1" applyProtection="1">
      <alignment vertical="center"/>
    </xf>
    <xf numFmtId="0" fontId="9" fillId="3" borderId="20" xfId="0" applyFont="1" applyFill="1" applyBorder="1" applyAlignment="1" applyProtection="1">
      <alignment vertical="top" wrapText="1"/>
      <protection locked="0"/>
    </xf>
    <xf numFmtId="0" fontId="9" fillId="3" borderId="0"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23" xfId="0" applyFont="1" applyFill="1" applyBorder="1" applyAlignment="1" applyProtection="1">
      <alignment vertical="top" wrapText="1"/>
      <protection locked="0"/>
    </xf>
    <xf numFmtId="0" fontId="9" fillId="3" borderId="14"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0" fontId="9" fillId="2" borderId="9"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3" borderId="2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34"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9" fillId="3" borderId="9" xfId="0" applyFont="1" applyFill="1" applyBorder="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21" xfId="0" applyFont="1" applyFill="1" applyBorder="1" applyAlignment="1" applyProtection="1">
      <alignment horizontal="left" vertical="top" wrapText="1"/>
      <protection locked="0"/>
    </xf>
    <xf numFmtId="0" fontId="9" fillId="3" borderId="35"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9" xfId="0" applyFont="1" applyFill="1" applyBorder="1" applyAlignment="1" applyProtection="1">
      <alignment vertical="center" shrinkToFit="1"/>
      <protection locked="0"/>
    </xf>
    <xf numFmtId="0" fontId="9" fillId="3" borderId="10"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0" fontId="9" fillId="3" borderId="10" xfId="0" applyFont="1" applyFill="1" applyBorder="1" applyAlignment="1" applyProtection="1">
      <alignment horizontal="center" vertical="center" shrinkToFit="1"/>
      <protection locked="0"/>
    </xf>
    <xf numFmtId="0" fontId="9" fillId="3" borderId="25" xfId="0" applyFont="1" applyFill="1" applyBorder="1" applyAlignment="1" applyProtection="1">
      <alignment vertical="center" shrinkToFit="1"/>
      <protection locked="0"/>
    </xf>
    <xf numFmtId="0" fontId="9" fillId="3" borderId="26" xfId="0" applyFont="1" applyFill="1" applyBorder="1" applyAlignment="1" applyProtection="1">
      <alignment vertical="center" shrinkToFit="1"/>
      <protection locked="0"/>
    </xf>
    <xf numFmtId="0" fontId="9" fillId="2" borderId="36"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9"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29" xfId="0" applyFont="1" applyFill="1" applyBorder="1" applyProtection="1">
      <alignment vertical="center"/>
    </xf>
    <xf numFmtId="0" fontId="9" fillId="2" borderId="30" xfId="0" applyFont="1" applyFill="1" applyBorder="1" applyProtection="1">
      <alignment vertical="center"/>
    </xf>
    <xf numFmtId="0" fontId="9" fillId="2" borderId="31" xfId="0" applyFont="1" applyFill="1" applyBorder="1" applyProtection="1">
      <alignment vertical="center"/>
    </xf>
    <xf numFmtId="0" fontId="9" fillId="3" borderId="29" xfId="0" applyFont="1" applyFill="1" applyBorder="1" applyAlignment="1" applyProtection="1">
      <alignment vertical="center"/>
      <protection locked="0"/>
    </xf>
    <xf numFmtId="0" fontId="9" fillId="3" borderId="30" xfId="0" applyFont="1" applyFill="1" applyBorder="1" applyAlignment="1" applyProtection="1">
      <alignment vertical="center"/>
      <protection locked="0"/>
    </xf>
    <xf numFmtId="0" fontId="9" fillId="3" borderId="31" xfId="0" applyFont="1" applyFill="1" applyBorder="1" applyAlignment="1" applyProtection="1">
      <alignment vertical="center"/>
      <protection locked="0"/>
    </xf>
    <xf numFmtId="0" fontId="9" fillId="2" borderId="10" xfId="0" applyFont="1" applyFill="1" applyBorder="1" applyAlignment="1" applyProtection="1">
      <alignment horizontal="center" vertical="center"/>
    </xf>
    <xf numFmtId="0" fontId="9" fillId="3" borderId="8" xfId="0" applyFont="1" applyFill="1" applyBorder="1" applyAlignment="1" applyProtection="1">
      <alignment horizontal="left" vertical="top" wrapText="1"/>
      <protection locked="0"/>
    </xf>
    <xf numFmtId="0" fontId="9" fillId="3" borderId="37" xfId="0" applyFont="1" applyFill="1" applyBorder="1" applyAlignment="1" applyProtection="1">
      <alignment horizontal="left" vertical="top" wrapText="1"/>
      <protection locked="0"/>
    </xf>
    <xf numFmtId="0" fontId="9" fillId="3" borderId="0" xfId="0" applyFont="1" applyFill="1" applyBorder="1" applyAlignment="1" applyProtection="1">
      <alignment vertical="top"/>
      <protection locked="0"/>
    </xf>
    <xf numFmtId="0" fontId="9" fillId="3" borderId="21" xfId="0" applyFont="1" applyFill="1" applyBorder="1" applyAlignment="1" applyProtection="1">
      <alignment vertical="top"/>
      <protection locked="0"/>
    </xf>
    <xf numFmtId="0" fontId="9" fillId="3" borderId="25" xfId="0" applyFont="1" applyFill="1" applyBorder="1" applyAlignment="1" applyProtection="1">
      <alignment horizontal="center" vertical="center" shrinkToFit="1"/>
      <protection locked="0"/>
    </xf>
    <xf numFmtId="0" fontId="9" fillId="3" borderId="26" xfId="0" applyFont="1" applyFill="1" applyBorder="1" applyAlignment="1" applyProtection="1">
      <alignment horizontal="center" vertical="center" shrinkToFit="1"/>
      <protection locked="0"/>
    </xf>
    <xf numFmtId="0" fontId="9" fillId="3" borderId="14" xfId="0" applyFont="1" applyFill="1" applyBorder="1" applyAlignment="1" applyProtection="1">
      <alignment vertical="center" wrapText="1"/>
      <protection locked="0"/>
    </xf>
    <xf numFmtId="0" fontId="9" fillId="3" borderId="24" xfId="0" applyFont="1" applyFill="1" applyBorder="1" applyAlignment="1" applyProtection="1">
      <alignment vertical="center" wrapText="1"/>
      <protection locked="0"/>
    </xf>
    <xf numFmtId="0" fontId="9" fillId="3" borderId="0" xfId="0" applyFont="1" applyFill="1" applyBorder="1" applyAlignment="1" applyProtection="1">
      <alignment vertical="center" wrapText="1"/>
      <protection locked="0"/>
    </xf>
    <xf numFmtId="0" fontId="9" fillId="3" borderId="21" xfId="0" applyFont="1" applyFill="1" applyBorder="1" applyAlignment="1" applyProtection="1">
      <alignment vertical="center" wrapText="1"/>
      <protection locked="0"/>
    </xf>
    <xf numFmtId="0" fontId="9" fillId="2" borderId="2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34" xfId="0" applyFont="1" applyFill="1" applyBorder="1" applyAlignment="1" applyProtection="1">
      <alignment horizontal="center" vertical="center"/>
    </xf>
    <xf numFmtId="0" fontId="4" fillId="3" borderId="23" xfId="0" applyFont="1" applyFill="1" applyBorder="1" applyAlignment="1" applyProtection="1">
      <alignment vertical="top" wrapText="1"/>
      <protection locked="0"/>
    </xf>
    <xf numFmtId="0" fontId="4" fillId="3" borderId="14" xfId="0" applyFont="1" applyFill="1" applyBorder="1" applyAlignment="1" applyProtection="1">
      <alignment vertical="top" wrapText="1"/>
      <protection locked="0"/>
    </xf>
    <xf numFmtId="0" fontId="4" fillId="3" borderId="24" xfId="0" applyFont="1" applyFill="1" applyBorder="1" applyAlignment="1" applyProtection="1">
      <alignment vertical="top" wrapText="1"/>
      <protection locked="0"/>
    </xf>
    <xf numFmtId="0" fontId="4" fillId="3" borderId="2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top" wrapText="1"/>
      <protection locked="0"/>
    </xf>
    <xf numFmtId="0" fontId="9" fillId="3" borderId="0" xfId="0" applyFont="1" applyFill="1" applyBorder="1" applyAlignment="1" applyProtection="1">
      <alignment horizontal="left" vertical="top" wrapText="1"/>
      <protection locked="0"/>
    </xf>
    <xf numFmtId="0" fontId="9" fillId="3" borderId="14" xfId="0" applyFont="1" applyFill="1" applyBorder="1" applyAlignment="1" applyProtection="1">
      <alignment vertical="top"/>
      <protection locked="0"/>
    </xf>
    <xf numFmtId="0" fontId="9" fillId="3" borderId="24" xfId="0" applyFont="1" applyFill="1" applyBorder="1" applyAlignment="1" applyProtection="1">
      <alignment vertical="top"/>
      <protection locked="0"/>
    </xf>
    <xf numFmtId="38" fontId="7" fillId="3" borderId="4" xfId="1" applyFont="1" applyFill="1" applyBorder="1" applyAlignment="1" applyProtection="1">
      <alignment horizontal="right" vertical="center"/>
      <protection locked="0"/>
    </xf>
    <xf numFmtId="38" fontId="7" fillId="3" borderId="0" xfId="1" applyFont="1" applyFill="1" applyBorder="1" applyAlignment="1" applyProtection="1">
      <alignment horizontal="right" vertical="center"/>
      <protection locked="0"/>
    </xf>
    <xf numFmtId="38" fontId="7" fillId="3" borderId="5" xfId="1" applyFont="1" applyFill="1" applyBorder="1" applyAlignment="1" applyProtection="1">
      <alignment horizontal="right" vertical="center"/>
      <protection locked="0"/>
    </xf>
    <xf numFmtId="177" fontId="7" fillId="2" borderId="38" xfId="0" applyNumberFormat="1" applyFont="1" applyFill="1" applyBorder="1" applyAlignment="1" applyProtection="1">
      <alignment horizontal="right" vertical="center"/>
    </xf>
    <xf numFmtId="38" fontId="7" fillId="3" borderId="1" xfId="1" applyFont="1" applyFill="1" applyBorder="1" applyAlignment="1" applyProtection="1">
      <alignment horizontal="right" vertical="center"/>
      <protection locked="0"/>
    </xf>
    <xf numFmtId="38" fontId="7" fillId="3" borderId="2" xfId="1" applyFont="1" applyFill="1" applyBorder="1" applyAlignment="1" applyProtection="1">
      <alignment horizontal="right" vertical="center"/>
      <protection locked="0"/>
    </xf>
    <xf numFmtId="38" fontId="7" fillId="3" borderId="3" xfId="1" applyFont="1" applyFill="1" applyBorder="1" applyAlignment="1" applyProtection="1">
      <alignment horizontal="right" vertical="center"/>
      <protection locked="0"/>
    </xf>
    <xf numFmtId="177" fontId="7" fillId="2" borderId="9" xfId="0" applyNumberFormat="1" applyFont="1" applyFill="1" applyBorder="1" applyAlignment="1" applyProtection="1">
      <alignment horizontal="center" vertical="center"/>
    </xf>
    <xf numFmtId="177" fontId="7" fillId="2" borderId="10" xfId="0" applyNumberFormat="1" applyFont="1" applyFill="1" applyBorder="1" applyAlignment="1" applyProtection="1">
      <alignment horizontal="center" vertical="center"/>
    </xf>
    <xf numFmtId="177" fontId="7" fillId="2" borderId="11" xfId="0" applyNumberFormat="1" applyFont="1" applyFill="1" applyBorder="1" applyAlignment="1" applyProtection="1">
      <alignment horizontal="center" vertical="center"/>
    </xf>
    <xf numFmtId="0" fontId="0" fillId="0" borderId="0" xfId="0" applyAlignment="1" applyProtection="1">
      <alignment vertical="center"/>
    </xf>
    <xf numFmtId="177" fontId="7" fillId="3" borderId="10" xfId="0" applyNumberFormat="1" applyFont="1" applyFill="1" applyBorder="1" applyAlignment="1" applyProtection="1">
      <alignment horizontal="right" vertical="center"/>
      <protection locked="0"/>
    </xf>
    <xf numFmtId="177" fontId="7" fillId="3" borderId="11" xfId="0" applyNumberFormat="1" applyFont="1" applyFill="1" applyBorder="1" applyAlignment="1" applyProtection="1">
      <alignment horizontal="right" vertical="center"/>
      <protection locked="0"/>
    </xf>
    <xf numFmtId="178" fontId="7" fillId="3" borderId="38" xfId="0" applyNumberFormat="1" applyFont="1" applyFill="1" applyBorder="1" applyAlignment="1" applyProtection="1">
      <alignment horizontal="right" vertical="center"/>
      <protection locked="0"/>
    </xf>
    <xf numFmtId="177" fontId="7" fillId="2" borderId="9" xfId="0" applyNumberFormat="1" applyFont="1" applyFill="1" applyBorder="1" applyAlignment="1" applyProtection="1">
      <alignment horizontal="right" vertical="center"/>
    </xf>
    <xf numFmtId="177" fontId="7" fillId="2" borderId="10" xfId="0" applyNumberFormat="1" applyFont="1" applyFill="1" applyBorder="1" applyAlignment="1" applyProtection="1">
      <alignment horizontal="right" vertical="center"/>
    </xf>
    <xf numFmtId="177" fontId="7" fillId="2" borderId="11" xfId="0" applyNumberFormat="1"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0"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47625</xdr:rowOff>
    </xdr:from>
    <xdr:to>
      <xdr:col>1</xdr:col>
      <xdr:colOff>142875</xdr:colOff>
      <xdr:row>4</xdr:row>
      <xdr:rowOff>142875</xdr:rowOff>
    </xdr:to>
    <xdr:sp macro="" textlink="">
      <xdr:nvSpPr>
        <xdr:cNvPr id="2" name="左大かっこ 1"/>
        <xdr:cNvSpPr/>
      </xdr:nvSpPr>
      <xdr:spPr>
        <a:xfrm>
          <a:off x="266700" y="1171575"/>
          <a:ext cx="76200" cy="266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38100</xdr:colOff>
      <xdr:row>3</xdr:row>
      <xdr:rowOff>47625</xdr:rowOff>
    </xdr:from>
    <xdr:to>
      <xdr:col>32</xdr:col>
      <xdr:colOff>114300</xdr:colOff>
      <xdr:row>4</xdr:row>
      <xdr:rowOff>142875</xdr:rowOff>
    </xdr:to>
    <xdr:sp macro="" textlink="">
      <xdr:nvSpPr>
        <xdr:cNvPr id="3" name="左大かっこ 2"/>
        <xdr:cNvSpPr/>
      </xdr:nvSpPr>
      <xdr:spPr>
        <a:xfrm rot="10800000">
          <a:off x="6438900" y="1171575"/>
          <a:ext cx="76200" cy="266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3"/>
  <sheetViews>
    <sheetView tabSelected="1" view="pageBreakPreview" zoomScaleNormal="100" zoomScaleSheetLayoutView="100" workbookViewId="0">
      <selection activeCell="C4" sqref="C4:J4"/>
    </sheetView>
  </sheetViews>
  <sheetFormatPr defaultRowHeight="13.5"/>
  <cols>
    <col min="1" max="1" width="6.25" style="39" customWidth="1"/>
    <col min="2" max="2" width="9.625" style="39" customWidth="1"/>
    <col min="3" max="3" width="9" style="39"/>
    <col min="4" max="4" width="11.375" style="39" bestFit="1" customWidth="1"/>
    <col min="5" max="9" width="9" style="39"/>
    <col min="10" max="10" width="8.125" style="39" customWidth="1"/>
    <col min="11" max="16384" width="9" style="26"/>
  </cols>
  <sheetData>
    <row r="1" spans="1:10">
      <c r="A1" s="26" t="s">
        <v>0</v>
      </c>
      <c r="B1" s="26"/>
      <c r="C1" s="26"/>
      <c r="D1" s="26"/>
      <c r="E1" s="26"/>
      <c r="F1" s="26"/>
      <c r="G1" s="26"/>
      <c r="H1" s="26"/>
      <c r="I1" s="26"/>
      <c r="J1" s="26"/>
    </row>
    <row r="2" spans="1:10" ht="14.25" thickBot="1">
      <c r="A2" s="118" t="s">
        <v>170</v>
      </c>
      <c r="B2" s="118"/>
      <c r="C2" s="118"/>
      <c r="D2" s="118"/>
      <c r="E2" s="118"/>
      <c r="F2" s="118"/>
      <c r="G2" s="118"/>
      <c r="H2" s="118"/>
      <c r="I2" s="118"/>
      <c r="J2" s="118"/>
    </row>
    <row r="3" spans="1:10" ht="14.25" thickBot="1">
      <c r="A3" s="119" t="s">
        <v>1</v>
      </c>
      <c r="B3" s="120"/>
      <c r="C3" s="121" t="s">
        <v>171</v>
      </c>
      <c r="D3" s="122"/>
      <c r="E3" s="122"/>
      <c r="F3" s="122"/>
      <c r="G3" s="122"/>
      <c r="H3" s="122"/>
      <c r="I3" s="122"/>
      <c r="J3" s="123"/>
    </row>
    <row r="4" spans="1:10" ht="14.25" thickBot="1">
      <c r="A4" s="119" t="s">
        <v>2</v>
      </c>
      <c r="B4" s="120"/>
      <c r="C4" s="124"/>
      <c r="D4" s="125"/>
      <c r="E4" s="125"/>
      <c r="F4" s="125"/>
      <c r="G4" s="125"/>
      <c r="H4" s="125"/>
      <c r="I4" s="125"/>
      <c r="J4" s="126"/>
    </row>
    <row r="5" spans="1:10">
      <c r="A5" s="138" t="s">
        <v>3</v>
      </c>
      <c r="B5" s="139"/>
      <c r="C5" s="115" t="s">
        <v>4</v>
      </c>
      <c r="D5" s="116"/>
      <c r="E5" s="116"/>
      <c r="F5" s="116"/>
      <c r="G5" s="116"/>
      <c r="H5" s="116"/>
      <c r="I5" s="116"/>
      <c r="J5" s="117"/>
    </row>
    <row r="6" spans="1:10">
      <c r="A6" s="140"/>
      <c r="B6" s="141"/>
      <c r="C6" s="92" t="s">
        <v>5</v>
      </c>
      <c r="D6" s="93"/>
      <c r="E6" s="92" t="s">
        <v>6</v>
      </c>
      <c r="F6" s="127"/>
      <c r="G6" s="127"/>
      <c r="H6" s="93"/>
      <c r="I6" s="92" t="s">
        <v>7</v>
      </c>
      <c r="J6" s="100"/>
    </row>
    <row r="7" spans="1:10">
      <c r="A7" s="140"/>
      <c r="B7" s="141"/>
      <c r="C7" s="101"/>
      <c r="D7" s="102"/>
      <c r="E7" s="101"/>
      <c r="F7" s="112"/>
      <c r="G7" s="112"/>
      <c r="H7" s="102"/>
      <c r="I7" s="103" t="s">
        <v>8</v>
      </c>
      <c r="J7" s="104"/>
    </row>
    <row r="8" spans="1:10">
      <c r="A8" s="140"/>
      <c r="B8" s="141"/>
      <c r="C8" s="92" t="s">
        <v>9</v>
      </c>
      <c r="D8" s="93"/>
      <c r="E8" s="92" t="s">
        <v>10</v>
      </c>
      <c r="F8" s="93"/>
      <c r="G8" s="92" t="s">
        <v>11</v>
      </c>
      <c r="H8" s="93"/>
      <c r="I8" s="105"/>
      <c r="J8" s="106"/>
    </row>
    <row r="9" spans="1:10">
      <c r="A9" s="140"/>
      <c r="B9" s="141"/>
      <c r="C9" s="101"/>
      <c r="D9" s="102"/>
      <c r="E9" s="101"/>
      <c r="F9" s="102"/>
      <c r="G9" s="101"/>
      <c r="H9" s="102"/>
      <c r="I9" s="128"/>
      <c r="J9" s="129"/>
    </row>
    <row r="10" spans="1:10">
      <c r="A10" s="140"/>
      <c r="B10" s="141"/>
      <c r="C10" s="92" t="s">
        <v>12</v>
      </c>
      <c r="D10" s="127"/>
      <c r="E10" s="127"/>
      <c r="F10" s="127"/>
      <c r="G10" s="127"/>
      <c r="H10" s="127"/>
      <c r="I10" s="127"/>
      <c r="J10" s="100"/>
    </row>
    <row r="11" spans="1:10">
      <c r="A11" s="140"/>
      <c r="B11" s="141"/>
      <c r="C11" s="92" t="s">
        <v>5</v>
      </c>
      <c r="D11" s="93"/>
      <c r="E11" s="92" t="s">
        <v>6</v>
      </c>
      <c r="F11" s="127"/>
      <c r="G11" s="127"/>
      <c r="H11" s="93"/>
      <c r="I11" s="92" t="s">
        <v>169</v>
      </c>
      <c r="J11" s="100"/>
    </row>
    <row r="12" spans="1:10">
      <c r="A12" s="140"/>
      <c r="B12" s="141"/>
      <c r="C12" s="101"/>
      <c r="D12" s="102"/>
      <c r="E12" s="109"/>
      <c r="F12" s="110"/>
      <c r="G12" s="110"/>
      <c r="H12" s="111"/>
      <c r="I12" s="103" t="s">
        <v>13</v>
      </c>
      <c r="J12" s="104"/>
    </row>
    <row r="13" spans="1:10">
      <c r="A13" s="140"/>
      <c r="B13" s="141"/>
      <c r="C13" s="92" t="s">
        <v>9</v>
      </c>
      <c r="D13" s="93"/>
      <c r="E13" s="92" t="s">
        <v>10</v>
      </c>
      <c r="F13" s="93"/>
      <c r="G13" s="92" t="s">
        <v>14</v>
      </c>
      <c r="H13" s="93"/>
      <c r="I13" s="105"/>
      <c r="J13" s="106"/>
    </row>
    <row r="14" spans="1:10" ht="14.25" thickBot="1">
      <c r="A14" s="142"/>
      <c r="B14" s="143"/>
      <c r="C14" s="113"/>
      <c r="D14" s="114"/>
      <c r="E14" s="113"/>
      <c r="F14" s="114"/>
      <c r="G14" s="132"/>
      <c r="H14" s="133"/>
      <c r="I14" s="107"/>
      <c r="J14" s="108"/>
    </row>
    <row r="15" spans="1:10">
      <c r="A15" s="96" t="s">
        <v>15</v>
      </c>
      <c r="B15" s="97"/>
      <c r="C15" s="10"/>
      <c r="D15" s="14" t="s">
        <v>16</v>
      </c>
      <c r="E15" s="136"/>
      <c r="F15" s="136"/>
      <c r="G15" s="136"/>
      <c r="H15" s="136"/>
      <c r="I15" s="136"/>
      <c r="J15" s="137"/>
    </row>
    <row r="16" spans="1:10" ht="14.25" thickBot="1">
      <c r="A16" s="98"/>
      <c r="B16" s="99"/>
      <c r="C16" s="27"/>
      <c r="D16" s="28" t="s">
        <v>17</v>
      </c>
      <c r="E16" s="134"/>
      <c r="F16" s="134"/>
      <c r="G16" s="134"/>
      <c r="H16" s="134"/>
      <c r="I16" s="134"/>
      <c r="J16" s="135"/>
    </row>
    <row r="17" spans="1:11">
      <c r="A17" s="29" t="s">
        <v>18</v>
      </c>
      <c r="B17" s="30"/>
      <c r="C17" s="30"/>
      <c r="D17" s="30"/>
      <c r="E17" s="30"/>
      <c r="F17" s="30"/>
      <c r="G17" s="30"/>
      <c r="H17" s="30"/>
      <c r="I17" s="30"/>
      <c r="J17" s="31"/>
    </row>
    <row r="18" spans="1:11">
      <c r="A18" s="32" t="s">
        <v>19</v>
      </c>
      <c r="B18" s="33"/>
      <c r="C18" s="33"/>
      <c r="D18" s="33"/>
      <c r="E18" s="33"/>
      <c r="F18" s="33"/>
      <c r="G18" s="33"/>
      <c r="H18" s="33"/>
      <c r="I18" s="33"/>
      <c r="J18" s="34"/>
    </row>
    <row r="19" spans="1:11" ht="45" customHeight="1">
      <c r="A19" s="86"/>
      <c r="B19" s="130"/>
      <c r="C19" s="130"/>
      <c r="D19" s="130"/>
      <c r="E19" s="130"/>
      <c r="F19" s="130"/>
      <c r="G19" s="130"/>
      <c r="H19" s="130"/>
      <c r="I19" s="130"/>
      <c r="J19" s="131"/>
    </row>
    <row r="20" spans="1:11">
      <c r="A20" s="35" t="s">
        <v>20</v>
      </c>
      <c r="B20" s="10"/>
      <c r="C20" s="10"/>
      <c r="D20" s="10"/>
      <c r="E20" s="10"/>
      <c r="F20" s="10"/>
      <c r="G20" s="10"/>
      <c r="H20" s="10"/>
      <c r="I20" s="10"/>
      <c r="J20" s="36"/>
    </row>
    <row r="21" spans="1:11" ht="45" customHeight="1">
      <c r="A21" s="86"/>
      <c r="B21" s="87"/>
      <c r="C21" s="87"/>
      <c r="D21" s="87"/>
      <c r="E21" s="87"/>
      <c r="F21" s="87"/>
      <c r="G21" s="87"/>
      <c r="H21" s="87"/>
      <c r="I21" s="87"/>
      <c r="J21" s="88"/>
      <c r="K21" s="37"/>
    </row>
    <row r="22" spans="1:11">
      <c r="A22" s="35" t="s">
        <v>21</v>
      </c>
      <c r="B22" s="10"/>
      <c r="C22" s="10"/>
      <c r="D22" s="10"/>
      <c r="E22" s="10"/>
      <c r="F22" s="10"/>
      <c r="G22" s="10"/>
      <c r="H22" s="10"/>
      <c r="I22" s="10"/>
      <c r="J22" s="36"/>
    </row>
    <row r="23" spans="1:11" ht="45" customHeight="1">
      <c r="A23" s="86"/>
      <c r="B23" s="87"/>
      <c r="C23" s="87"/>
      <c r="D23" s="87"/>
      <c r="E23" s="87"/>
      <c r="F23" s="87"/>
      <c r="G23" s="87"/>
      <c r="H23" s="87"/>
      <c r="I23" s="87"/>
      <c r="J23" s="88"/>
      <c r="K23" s="37"/>
    </row>
    <row r="24" spans="1:11">
      <c r="A24" s="35" t="s">
        <v>22</v>
      </c>
      <c r="B24" s="10"/>
      <c r="C24" s="10"/>
      <c r="D24" s="10"/>
      <c r="E24" s="10"/>
      <c r="F24" s="10"/>
      <c r="G24" s="10"/>
      <c r="H24" s="10"/>
      <c r="I24" s="10"/>
      <c r="J24" s="36"/>
    </row>
    <row r="25" spans="1:11" ht="45" customHeight="1" thickBot="1">
      <c r="A25" s="89"/>
      <c r="B25" s="90"/>
      <c r="C25" s="90"/>
      <c r="D25" s="90"/>
      <c r="E25" s="90"/>
      <c r="F25" s="90"/>
      <c r="G25" s="90"/>
      <c r="H25" s="90"/>
      <c r="I25" s="90"/>
      <c r="J25" s="91"/>
      <c r="K25" s="37"/>
    </row>
    <row r="26" spans="1:11">
      <c r="A26" s="29" t="s">
        <v>23</v>
      </c>
      <c r="B26" s="30"/>
      <c r="C26" s="30"/>
      <c r="D26" s="30"/>
      <c r="E26" s="30"/>
      <c r="F26" s="30"/>
      <c r="G26" s="30"/>
      <c r="H26" s="30"/>
      <c r="I26" s="30"/>
      <c r="J26" s="31"/>
    </row>
    <row r="27" spans="1:11">
      <c r="A27" s="32" t="s">
        <v>24</v>
      </c>
      <c r="B27" s="33"/>
      <c r="C27" s="33"/>
      <c r="D27" s="33"/>
      <c r="E27" s="33"/>
      <c r="F27" s="33"/>
      <c r="G27" s="33"/>
      <c r="H27" s="33"/>
      <c r="I27" s="33"/>
      <c r="J27" s="34"/>
    </row>
    <row r="28" spans="1:11" ht="45" customHeight="1">
      <c r="A28" s="86"/>
      <c r="B28" s="130"/>
      <c r="C28" s="130"/>
      <c r="D28" s="130"/>
      <c r="E28" s="130"/>
      <c r="F28" s="130"/>
      <c r="G28" s="130"/>
      <c r="H28" s="130"/>
      <c r="I28" s="130"/>
      <c r="J28" s="131"/>
    </row>
    <row r="29" spans="1:11">
      <c r="A29" s="35" t="s">
        <v>25</v>
      </c>
      <c r="B29" s="10"/>
      <c r="C29" s="10"/>
      <c r="D29" s="10"/>
      <c r="E29" s="10"/>
      <c r="F29" s="10"/>
      <c r="G29" s="10"/>
      <c r="H29" s="10"/>
      <c r="I29" s="10"/>
      <c r="J29" s="36"/>
    </row>
    <row r="30" spans="1:11" ht="45" customHeight="1">
      <c r="A30" s="86"/>
      <c r="B30" s="87"/>
      <c r="C30" s="87"/>
      <c r="D30" s="87"/>
      <c r="E30" s="87"/>
      <c r="F30" s="87"/>
      <c r="G30" s="87"/>
      <c r="H30" s="87"/>
      <c r="I30" s="87"/>
      <c r="J30" s="88"/>
      <c r="K30" s="37"/>
    </row>
    <row r="31" spans="1:11">
      <c r="A31" s="35" t="s">
        <v>26</v>
      </c>
      <c r="B31" s="10"/>
      <c r="C31" s="10"/>
      <c r="D31" s="10"/>
      <c r="E31" s="10"/>
      <c r="F31" s="10"/>
      <c r="G31" s="10"/>
      <c r="H31" s="10"/>
      <c r="I31" s="10"/>
      <c r="J31" s="36"/>
    </row>
    <row r="32" spans="1:11" ht="45" customHeight="1">
      <c r="A32" s="86"/>
      <c r="B32" s="87"/>
      <c r="C32" s="87"/>
      <c r="D32" s="87"/>
      <c r="E32" s="87"/>
      <c r="F32" s="87"/>
      <c r="G32" s="87"/>
      <c r="H32" s="87"/>
      <c r="I32" s="87"/>
      <c r="J32" s="88"/>
      <c r="K32" s="37"/>
    </row>
    <row r="33" spans="1:12">
      <c r="A33" s="35" t="s">
        <v>27</v>
      </c>
      <c r="B33" s="10"/>
      <c r="C33" s="10"/>
      <c r="D33" s="10"/>
      <c r="E33" s="10"/>
      <c r="F33" s="10"/>
      <c r="G33" s="10"/>
      <c r="H33" s="10"/>
      <c r="I33" s="10"/>
      <c r="J33" s="36"/>
      <c r="L33" s="38"/>
    </row>
    <row r="34" spans="1:12" ht="45" customHeight="1">
      <c r="A34" s="86"/>
      <c r="B34" s="87"/>
      <c r="C34" s="87"/>
      <c r="D34" s="87"/>
      <c r="E34" s="87"/>
      <c r="F34" s="87"/>
      <c r="G34" s="87"/>
      <c r="H34" s="87"/>
      <c r="I34" s="87"/>
      <c r="J34" s="88"/>
    </row>
    <row r="35" spans="1:12">
      <c r="A35" s="35" t="s">
        <v>28</v>
      </c>
      <c r="B35" s="10"/>
      <c r="C35" s="10"/>
      <c r="D35" s="10"/>
      <c r="E35" s="10"/>
      <c r="F35" s="10"/>
      <c r="G35" s="10"/>
      <c r="H35" s="10"/>
      <c r="I35" s="10"/>
      <c r="J35" s="36"/>
      <c r="L35" s="38"/>
    </row>
    <row r="36" spans="1:12" ht="45" customHeight="1" thickBot="1">
      <c r="A36" s="89"/>
      <c r="B36" s="90"/>
      <c r="C36" s="90"/>
      <c r="D36" s="90"/>
      <c r="E36" s="90"/>
      <c r="F36" s="90"/>
      <c r="G36" s="90"/>
      <c r="H36" s="90"/>
      <c r="I36" s="90"/>
      <c r="J36" s="91"/>
    </row>
    <row r="37" spans="1:12">
      <c r="A37" s="29" t="s">
        <v>29</v>
      </c>
      <c r="B37" s="30"/>
      <c r="C37" s="30"/>
      <c r="D37" s="30"/>
      <c r="E37" s="30"/>
      <c r="F37" s="30"/>
      <c r="G37" s="30"/>
      <c r="H37" s="30"/>
      <c r="I37" s="30"/>
      <c r="J37" s="31"/>
    </row>
    <row r="38" spans="1:12">
      <c r="A38" s="32" t="s">
        <v>30</v>
      </c>
      <c r="B38" s="33"/>
      <c r="C38" s="33"/>
      <c r="D38" s="33"/>
      <c r="E38" s="33"/>
      <c r="F38" s="33"/>
      <c r="G38" s="33"/>
      <c r="H38" s="33"/>
      <c r="I38" s="33"/>
      <c r="J38" s="34"/>
    </row>
    <row r="39" spans="1:12">
      <c r="A39" s="35" t="s">
        <v>31</v>
      </c>
      <c r="B39" s="10"/>
      <c r="C39" s="10"/>
      <c r="D39" s="10"/>
      <c r="E39" s="10"/>
      <c r="F39" s="10"/>
      <c r="G39" s="10"/>
      <c r="H39" s="10"/>
      <c r="I39" s="10"/>
      <c r="J39" s="36"/>
    </row>
    <row r="40" spans="1:12">
      <c r="A40" s="35" t="s">
        <v>157</v>
      </c>
      <c r="B40" s="10"/>
      <c r="C40" s="10"/>
      <c r="D40" s="83"/>
      <c r="E40" s="10" t="s">
        <v>33</v>
      </c>
      <c r="G40" s="10"/>
      <c r="H40" s="10"/>
      <c r="I40" s="10"/>
      <c r="J40" s="36"/>
    </row>
    <row r="41" spans="1:12">
      <c r="A41" s="35" t="s">
        <v>32</v>
      </c>
      <c r="B41" s="10"/>
      <c r="C41" s="10"/>
      <c r="D41" s="84"/>
      <c r="E41" s="10" t="s">
        <v>34</v>
      </c>
      <c r="G41" s="10"/>
      <c r="H41" s="10"/>
      <c r="I41" s="10"/>
      <c r="J41" s="36"/>
    </row>
    <row r="42" spans="1:12">
      <c r="A42" s="35"/>
      <c r="B42" s="10"/>
      <c r="C42" s="10"/>
      <c r="D42" s="10"/>
      <c r="E42" s="10"/>
      <c r="F42" s="10"/>
      <c r="G42" s="10"/>
      <c r="H42" s="10"/>
      <c r="I42" s="10"/>
      <c r="J42" s="36"/>
    </row>
    <row r="43" spans="1:12">
      <c r="A43" s="35" t="s">
        <v>35</v>
      </c>
      <c r="B43" s="10"/>
      <c r="C43" s="10"/>
      <c r="D43" s="40" t="s">
        <v>36</v>
      </c>
      <c r="E43" s="40" t="s">
        <v>37</v>
      </c>
      <c r="F43" s="40" t="s">
        <v>38</v>
      </c>
      <c r="G43" s="40"/>
      <c r="H43" s="40" t="s">
        <v>39</v>
      </c>
      <c r="I43" s="40"/>
      <c r="J43" s="36"/>
    </row>
    <row r="44" spans="1:12">
      <c r="A44" s="94"/>
      <c r="B44" s="95"/>
      <c r="C44" s="10"/>
      <c r="D44" s="8"/>
      <c r="E44" s="10" t="str">
        <f t="shared" ref="E44:E49" si="0">IF(ISERROR(VLOOKUP(A44,係数,5,FALSE))=TRUE,"",VLOOKUP(A44,係数,5,FALSE))</f>
        <v/>
      </c>
      <c r="F44" s="11" t="str">
        <f t="shared" ref="F44:F49" si="1">IF(ISERROR(VLOOKUP(A44,係数,6,FALSE))=TRUE,"",VLOOKUP(A44,係数,6,FALSE))</f>
        <v/>
      </c>
      <c r="G44" s="12" t="str">
        <f t="shared" ref="G44:G49" si="2">IF(ISERROR(VLOOKUP(A44,係数,7,FALSE))=TRUE,"",VLOOKUP(A44,係数,7,FALSE))</f>
        <v/>
      </c>
      <c r="H44" s="85" t="str">
        <f t="shared" ref="H44:H49" si="3">IF(ISERROR(F44*D44)=TRUE,"",D44*F44)</f>
        <v/>
      </c>
      <c r="I44" s="10" t="s">
        <v>40</v>
      </c>
      <c r="J44" s="36"/>
    </row>
    <row r="45" spans="1:12">
      <c r="A45" s="94"/>
      <c r="B45" s="95"/>
      <c r="C45" s="10"/>
      <c r="D45" s="9"/>
      <c r="E45" s="10" t="str">
        <f t="shared" si="0"/>
        <v/>
      </c>
      <c r="F45" s="11" t="str">
        <f t="shared" si="1"/>
        <v/>
      </c>
      <c r="G45" s="12" t="str">
        <f t="shared" si="2"/>
        <v/>
      </c>
      <c r="H45" s="85" t="str">
        <f t="shared" si="3"/>
        <v/>
      </c>
      <c r="I45" s="10" t="s">
        <v>41</v>
      </c>
      <c r="J45" s="36"/>
    </row>
    <row r="46" spans="1:12">
      <c r="A46" s="94"/>
      <c r="B46" s="95"/>
      <c r="C46" s="10"/>
      <c r="D46" s="9"/>
      <c r="E46" s="10" t="str">
        <f t="shared" si="0"/>
        <v/>
      </c>
      <c r="F46" s="11" t="str">
        <f t="shared" si="1"/>
        <v/>
      </c>
      <c r="G46" s="12" t="str">
        <f t="shared" si="2"/>
        <v/>
      </c>
      <c r="H46" s="85" t="str">
        <f t="shared" si="3"/>
        <v/>
      </c>
      <c r="I46" s="10" t="s">
        <v>42</v>
      </c>
      <c r="J46" s="36"/>
    </row>
    <row r="47" spans="1:12">
      <c r="A47" s="94"/>
      <c r="B47" s="95"/>
      <c r="C47" s="10"/>
      <c r="D47" s="9"/>
      <c r="E47" s="10" t="str">
        <f t="shared" si="0"/>
        <v/>
      </c>
      <c r="F47" s="11" t="str">
        <f t="shared" si="1"/>
        <v/>
      </c>
      <c r="G47" s="12" t="str">
        <f t="shared" si="2"/>
        <v/>
      </c>
      <c r="H47" s="85" t="str">
        <f t="shared" si="3"/>
        <v/>
      </c>
      <c r="I47" s="10" t="s">
        <v>43</v>
      </c>
      <c r="J47" s="36"/>
    </row>
    <row r="48" spans="1:12">
      <c r="A48" s="94"/>
      <c r="B48" s="95"/>
      <c r="C48" s="10"/>
      <c r="D48" s="9"/>
      <c r="E48" s="10" t="str">
        <f t="shared" si="0"/>
        <v/>
      </c>
      <c r="F48" s="11" t="str">
        <f t="shared" si="1"/>
        <v/>
      </c>
      <c r="G48" s="12" t="str">
        <f t="shared" si="2"/>
        <v/>
      </c>
      <c r="H48" s="85" t="str">
        <f t="shared" si="3"/>
        <v/>
      </c>
      <c r="I48" s="10" t="s">
        <v>44</v>
      </c>
      <c r="J48" s="36"/>
    </row>
    <row r="49" spans="1:13">
      <c r="A49" s="94"/>
      <c r="B49" s="95"/>
      <c r="C49" s="10"/>
      <c r="D49" s="9"/>
      <c r="E49" s="10" t="str">
        <f t="shared" si="0"/>
        <v/>
      </c>
      <c r="F49" s="11" t="str">
        <f t="shared" si="1"/>
        <v/>
      </c>
      <c r="G49" s="12" t="str">
        <f t="shared" si="2"/>
        <v/>
      </c>
      <c r="H49" s="85" t="str">
        <f t="shared" si="3"/>
        <v/>
      </c>
      <c r="I49" s="10" t="s">
        <v>44</v>
      </c>
      <c r="J49" s="36"/>
    </row>
    <row r="50" spans="1:13">
      <c r="A50" s="41"/>
      <c r="B50" s="40"/>
      <c r="C50" s="10"/>
      <c r="D50" s="42"/>
      <c r="E50" s="10"/>
      <c r="F50" s="11"/>
      <c r="G50" s="14" t="s">
        <v>45</v>
      </c>
      <c r="H50" s="85">
        <f>SUM(H44:H49)</f>
        <v>0</v>
      </c>
      <c r="I50" s="10" t="s">
        <v>41</v>
      </c>
      <c r="J50" s="36"/>
    </row>
    <row r="51" spans="1:13">
      <c r="A51" s="43" t="s">
        <v>158</v>
      </c>
      <c r="B51" s="40"/>
      <c r="C51" s="10"/>
      <c r="D51" s="42"/>
      <c r="E51" s="10"/>
      <c r="F51" s="11"/>
      <c r="G51" s="14"/>
      <c r="H51" s="13"/>
      <c r="I51" s="10"/>
      <c r="J51" s="36"/>
    </row>
    <row r="52" spans="1:13" ht="45" customHeight="1">
      <c r="A52" s="147"/>
      <c r="B52" s="148"/>
      <c r="C52" s="148"/>
      <c r="D52" s="148"/>
      <c r="E52" s="148"/>
      <c r="F52" s="148"/>
      <c r="G52" s="148"/>
      <c r="H52" s="148"/>
      <c r="I52" s="148"/>
      <c r="J52" s="149"/>
    </row>
    <row r="53" spans="1:13">
      <c r="A53" s="35" t="s">
        <v>159</v>
      </c>
      <c r="B53" s="10"/>
      <c r="C53" s="10"/>
      <c r="D53" s="10"/>
      <c r="E53" s="10"/>
      <c r="F53" s="10"/>
      <c r="G53" s="10"/>
      <c r="H53" s="10"/>
      <c r="I53" s="10"/>
      <c r="J53" s="36"/>
    </row>
    <row r="54" spans="1:13">
      <c r="A54" s="35" t="s">
        <v>46</v>
      </c>
      <c r="B54" s="10"/>
      <c r="C54" s="10"/>
      <c r="D54" s="10"/>
      <c r="E54" s="10"/>
      <c r="F54" s="10"/>
      <c r="G54" s="10"/>
      <c r="H54" s="10"/>
      <c r="I54" s="10"/>
      <c r="J54" s="36"/>
    </row>
    <row r="55" spans="1:13">
      <c r="A55" s="35" t="s">
        <v>176</v>
      </c>
      <c r="B55" s="10"/>
      <c r="C55" s="10"/>
      <c r="D55" s="10"/>
      <c r="E55" s="8"/>
      <c r="F55" s="10" t="s">
        <v>47</v>
      </c>
      <c r="G55" s="10"/>
      <c r="H55" s="10"/>
      <c r="I55" s="10"/>
      <c r="J55" s="36"/>
    </row>
    <row r="56" spans="1:13">
      <c r="A56" s="35" t="s">
        <v>175</v>
      </c>
      <c r="B56" s="10"/>
      <c r="E56" s="8"/>
      <c r="F56" s="10" t="s">
        <v>47</v>
      </c>
      <c r="G56" s="10"/>
      <c r="H56" s="10"/>
      <c r="I56" s="10"/>
      <c r="J56" s="36"/>
    </row>
    <row r="57" spans="1:13">
      <c r="A57" s="35" t="s">
        <v>174</v>
      </c>
      <c r="B57" s="10"/>
      <c r="E57" s="8"/>
      <c r="F57" s="10" t="s">
        <v>47</v>
      </c>
      <c r="G57" s="10"/>
      <c r="H57" s="10"/>
      <c r="I57" s="10"/>
      <c r="J57" s="36"/>
      <c r="M57" s="38"/>
    </row>
    <row r="58" spans="1:13">
      <c r="A58" s="35" t="s">
        <v>173</v>
      </c>
      <c r="B58" s="10"/>
      <c r="E58" s="15">
        <f>IF(ISERROR(E56-E57)=TRUE,"",E56-E57)</f>
        <v>0</v>
      </c>
      <c r="F58" s="10" t="s">
        <v>47</v>
      </c>
      <c r="G58" s="10"/>
      <c r="H58" s="10"/>
      <c r="I58" s="10"/>
      <c r="J58" s="36"/>
    </row>
    <row r="59" spans="1:13">
      <c r="A59" s="35" t="s">
        <v>177</v>
      </c>
      <c r="B59" s="10"/>
      <c r="E59" s="16" t="str">
        <f>IF(ISERROR(E58/E55)=TRUE,"",ROUND(E58/E55,1))</f>
        <v/>
      </c>
      <c r="F59" s="10" t="s">
        <v>48</v>
      </c>
      <c r="G59" s="10"/>
      <c r="H59" s="10"/>
      <c r="I59" s="10"/>
      <c r="J59" s="36"/>
    </row>
    <row r="60" spans="1:13">
      <c r="A60" s="35" t="s">
        <v>160</v>
      </c>
      <c r="B60" s="10"/>
      <c r="C60" s="10"/>
      <c r="D60" s="10"/>
      <c r="E60" s="10"/>
      <c r="F60" s="10"/>
      <c r="G60" s="10"/>
      <c r="H60" s="10"/>
      <c r="I60" s="10"/>
      <c r="J60" s="36"/>
    </row>
    <row r="61" spans="1:13" ht="13.5" customHeight="1">
      <c r="A61" s="35" t="s">
        <v>161</v>
      </c>
      <c r="B61" s="44"/>
      <c r="C61" s="44"/>
      <c r="D61" s="44"/>
      <c r="E61" s="44"/>
      <c r="F61" s="44"/>
      <c r="G61" s="44"/>
      <c r="H61" s="44"/>
      <c r="I61" s="44"/>
      <c r="J61" s="45"/>
    </row>
    <row r="62" spans="1:13" ht="13.5" customHeight="1">
      <c r="A62" s="46"/>
      <c r="B62" s="44"/>
      <c r="C62" s="44"/>
      <c r="D62" s="44"/>
      <c r="E62" s="44"/>
      <c r="F62" s="44"/>
      <c r="G62" s="44"/>
      <c r="H62" s="44"/>
      <c r="I62" s="44"/>
      <c r="J62" s="45"/>
    </row>
    <row r="63" spans="1:13">
      <c r="A63" s="35" t="s">
        <v>162</v>
      </c>
      <c r="B63" s="10"/>
      <c r="C63" s="10"/>
      <c r="D63" s="10"/>
      <c r="E63" s="10"/>
      <c r="F63" s="10"/>
      <c r="G63" s="10"/>
      <c r="H63" s="10"/>
      <c r="I63" s="10"/>
      <c r="J63" s="36"/>
    </row>
    <row r="64" spans="1:13" ht="45" customHeight="1">
      <c r="A64" s="150"/>
      <c r="B64" s="151"/>
      <c r="C64" s="151"/>
      <c r="D64" s="151"/>
      <c r="E64" s="151"/>
      <c r="F64" s="151"/>
      <c r="G64" s="151"/>
      <c r="H64" s="151"/>
      <c r="I64" s="151"/>
      <c r="J64" s="106"/>
    </row>
    <row r="65" spans="1:10">
      <c r="A65" s="35" t="s">
        <v>163</v>
      </c>
      <c r="B65" s="10"/>
      <c r="C65" s="10"/>
      <c r="D65" s="10"/>
      <c r="E65" s="10"/>
      <c r="F65" s="10"/>
      <c r="G65" s="10"/>
      <c r="H65" s="10"/>
      <c r="I65" s="10"/>
      <c r="J65" s="36"/>
    </row>
    <row r="66" spans="1:10" ht="45" customHeight="1" thickBot="1">
      <c r="A66" s="89"/>
      <c r="B66" s="152"/>
      <c r="C66" s="152"/>
      <c r="D66" s="152"/>
      <c r="E66" s="152"/>
      <c r="F66" s="152"/>
      <c r="G66" s="152"/>
      <c r="H66" s="152"/>
      <c r="I66" s="152"/>
      <c r="J66" s="153"/>
    </row>
    <row r="67" spans="1:10">
      <c r="A67" s="47" t="s">
        <v>49</v>
      </c>
      <c r="B67" s="48"/>
      <c r="C67" s="48"/>
      <c r="D67" s="48"/>
      <c r="E67" s="48"/>
      <c r="F67" s="48"/>
      <c r="G67" s="48"/>
      <c r="H67" s="48"/>
      <c r="I67" s="48"/>
      <c r="J67" s="49"/>
    </row>
    <row r="68" spans="1:10">
      <c r="A68" s="32" t="s">
        <v>164</v>
      </c>
      <c r="B68" s="33"/>
      <c r="C68" s="33"/>
      <c r="D68" s="33"/>
      <c r="E68" s="33"/>
      <c r="F68" s="33"/>
      <c r="G68" s="33"/>
      <c r="H68" s="33"/>
      <c r="I68" s="33"/>
      <c r="J68" s="34"/>
    </row>
    <row r="69" spans="1:10">
      <c r="A69" s="35" t="s">
        <v>165</v>
      </c>
      <c r="B69" s="10"/>
      <c r="C69" s="10"/>
      <c r="D69" s="10"/>
      <c r="E69" s="23"/>
      <c r="F69" s="10" t="s">
        <v>166</v>
      </c>
      <c r="G69" s="10"/>
      <c r="H69" s="10"/>
      <c r="I69" s="10"/>
      <c r="J69" s="36"/>
    </row>
    <row r="70" spans="1:10">
      <c r="A70" s="35"/>
      <c r="B70" s="10"/>
      <c r="C70" s="10"/>
      <c r="D70" s="10"/>
      <c r="E70" s="10"/>
      <c r="F70" s="10"/>
      <c r="G70" s="10"/>
      <c r="H70" s="10"/>
      <c r="I70" s="10"/>
      <c r="J70" s="36"/>
    </row>
    <row r="71" spans="1:10">
      <c r="A71" s="35" t="s">
        <v>167</v>
      </c>
      <c r="B71" s="10"/>
      <c r="C71" s="10"/>
      <c r="D71" s="10"/>
      <c r="E71" s="10"/>
      <c r="F71" s="10"/>
      <c r="G71" s="10"/>
      <c r="H71" s="10"/>
      <c r="I71" s="10"/>
      <c r="J71" s="36"/>
    </row>
    <row r="72" spans="1:10">
      <c r="A72" s="35" t="s">
        <v>161</v>
      </c>
      <c r="B72" s="10"/>
      <c r="C72" s="10"/>
      <c r="D72" s="10"/>
      <c r="E72" s="10"/>
      <c r="F72" s="10"/>
      <c r="G72" s="10"/>
      <c r="H72" s="10"/>
      <c r="I72" s="10"/>
      <c r="J72" s="36"/>
    </row>
    <row r="73" spans="1:10">
      <c r="A73" s="35"/>
      <c r="B73" s="10"/>
      <c r="C73" s="10"/>
      <c r="D73" s="10"/>
      <c r="E73" s="10"/>
      <c r="F73" s="10"/>
      <c r="G73" s="10"/>
      <c r="H73" s="10"/>
      <c r="I73" s="10"/>
      <c r="J73" s="36"/>
    </row>
    <row r="74" spans="1:10">
      <c r="A74" s="35" t="s">
        <v>51</v>
      </c>
      <c r="B74" s="10"/>
      <c r="C74" s="10"/>
      <c r="D74" s="10"/>
      <c r="E74" s="10"/>
      <c r="F74" s="10"/>
      <c r="G74" s="10"/>
      <c r="H74" s="10"/>
      <c r="I74" s="10"/>
      <c r="J74" s="36"/>
    </row>
    <row r="75" spans="1:10">
      <c r="A75" s="35"/>
      <c r="B75" s="10" t="s">
        <v>52</v>
      </c>
      <c r="C75" s="10"/>
      <c r="D75" s="26"/>
      <c r="E75" s="26"/>
      <c r="F75" s="21">
        <f>E56</f>
        <v>0</v>
      </c>
      <c r="G75" s="10" t="s">
        <v>47</v>
      </c>
      <c r="H75" s="10"/>
      <c r="I75" s="10"/>
      <c r="J75" s="36"/>
    </row>
    <row r="76" spans="1:10">
      <c r="A76" s="35"/>
      <c r="B76" s="10" t="s">
        <v>53</v>
      </c>
      <c r="C76" s="10"/>
      <c r="D76" s="26"/>
      <c r="E76" s="26"/>
      <c r="F76" s="24">
        <f>E69</f>
        <v>0</v>
      </c>
      <c r="G76" s="10" t="s">
        <v>50</v>
      </c>
      <c r="H76" s="10"/>
      <c r="I76" s="10"/>
      <c r="J76" s="36"/>
    </row>
    <row r="77" spans="1:10">
      <c r="A77" s="35"/>
      <c r="B77" s="10" t="s">
        <v>54</v>
      </c>
      <c r="C77" s="10"/>
      <c r="D77" s="26"/>
      <c r="E77" s="26"/>
      <c r="F77" s="8"/>
      <c r="G77" s="10" t="s">
        <v>48</v>
      </c>
      <c r="H77" s="10"/>
      <c r="I77" s="10"/>
      <c r="J77" s="36"/>
    </row>
    <row r="78" spans="1:10">
      <c r="A78" s="35"/>
      <c r="B78" s="10" t="s">
        <v>55</v>
      </c>
      <c r="C78" s="10"/>
      <c r="D78" s="26"/>
      <c r="E78" s="26"/>
      <c r="F78" s="25">
        <f>E69*F77</f>
        <v>0</v>
      </c>
      <c r="G78" s="10" t="s">
        <v>56</v>
      </c>
      <c r="H78" s="10"/>
      <c r="I78" s="10"/>
      <c r="J78" s="36"/>
    </row>
    <row r="79" spans="1:10" ht="14.25" thickBot="1">
      <c r="A79" s="35"/>
      <c r="B79" s="10" t="s">
        <v>57</v>
      </c>
      <c r="C79" s="10"/>
      <c r="D79" s="50"/>
      <c r="E79" s="10"/>
      <c r="F79" s="17" t="str">
        <f>IF(ISERROR(F75/F78)=TRUE,"",ROUND(F75/F78,0))</f>
        <v/>
      </c>
      <c r="G79" s="10" t="s">
        <v>58</v>
      </c>
      <c r="H79" s="10"/>
      <c r="I79" s="10"/>
      <c r="J79" s="36"/>
    </row>
    <row r="80" spans="1:10">
      <c r="A80" s="29" t="s">
        <v>59</v>
      </c>
      <c r="B80" s="30"/>
      <c r="C80" s="30"/>
      <c r="D80" s="30"/>
      <c r="E80" s="30"/>
      <c r="F80" s="30"/>
      <c r="G80" s="30"/>
      <c r="H80" s="30"/>
      <c r="I80" s="30"/>
      <c r="J80" s="31"/>
    </row>
    <row r="81" spans="1:10" ht="45" customHeight="1" thickBot="1">
      <c r="A81" s="144"/>
      <c r="B81" s="145"/>
      <c r="C81" s="145"/>
      <c r="D81" s="145"/>
      <c r="E81" s="145"/>
      <c r="F81" s="145"/>
      <c r="G81" s="145"/>
      <c r="H81" s="145"/>
      <c r="I81" s="145"/>
      <c r="J81" s="146"/>
    </row>
    <row r="82" spans="1:10">
      <c r="A82" s="51" t="s">
        <v>179</v>
      </c>
      <c r="B82" s="30"/>
      <c r="C82" s="30"/>
      <c r="D82" s="30"/>
      <c r="E82" s="30"/>
      <c r="F82" s="30"/>
      <c r="G82" s="30"/>
      <c r="H82" s="30"/>
      <c r="I82" s="30"/>
      <c r="J82" s="31"/>
    </row>
    <row r="83" spans="1:10" ht="14.25" thickBot="1">
      <c r="A83" s="80"/>
      <c r="B83" s="81" t="s">
        <v>60</v>
      </c>
      <c r="C83" s="81"/>
      <c r="D83" s="81"/>
      <c r="E83" s="81" t="s">
        <v>168</v>
      </c>
      <c r="F83" s="81"/>
      <c r="G83" s="81"/>
      <c r="H83" s="81"/>
      <c r="I83" s="81"/>
      <c r="J83" s="82"/>
    </row>
    <row r="84" spans="1:10">
      <c r="A84" s="29" t="s">
        <v>61</v>
      </c>
      <c r="B84" s="30"/>
      <c r="C84" s="30"/>
      <c r="D84" s="30"/>
      <c r="E84" s="30"/>
      <c r="F84" s="30"/>
      <c r="G84" s="30"/>
      <c r="H84" s="30"/>
      <c r="I84" s="30"/>
      <c r="J84" s="31"/>
    </row>
    <row r="85" spans="1:10" ht="45" customHeight="1" thickBot="1">
      <c r="A85" s="144"/>
      <c r="B85" s="145"/>
      <c r="C85" s="145"/>
      <c r="D85" s="145"/>
      <c r="E85" s="145"/>
      <c r="F85" s="145"/>
      <c r="G85" s="145"/>
      <c r="H85" s="145"/>
      <c r="I85" s="145"/>
      <c r="J85" s="146"/>
    </row>
    <row r="86" spans="1:10">
      <c r="A86" s="29" t="s">
        <v>62</v>
      </c>
      <c r="B86" s="30"/>
      <c r="C86" s="30"/>
      <c r="D86" s="30"/>
      <c r="E86" s="30"/>
      <c r="F86" s="30"/>
      <c r="G86" s="30"/>
      <c r="H86" s="30"/>
      <c r="I86" s="30"/>
      <c r="J86" s="31"/>
    </row>
    <row r="87" spans="1:10" ht="45" customHeight="1" thickBot="1">
      <c r="A87" s="89"/>
      <c r="B87" s="90"/>
      <c r="C87" s="90"/>
      <c r="D87" s="90"/>
      <c r="E87" s="90"/>
      <c r="F87" s="90"/>
      <c r="G87" s="90"/>
      <c r="H87" s="90"/>
      <c r="I87" s="90"/>
      <c r="J87" s="91"/>
    </row>
    <row r="88" spans="1:10">
      <c r="A88" s="39" t="s">
        <v>63</v>
      </c>
    </row>
    <row r="89" spans="1:10">
      <c r="A89" s="39" t="s">
        <v>64</v>
      </c>
    </row>
    <row r="90" spans="1:10">
      <c r="A90" s="39" t="s">
        <v>65</v>
      </c>
    </row>
    <row r="91" spans="1:10">
      <c r="A91" s="39" t="s">
        <v>66</v>
      </c>
    </row>
    <row r="92" spans="1:10">
      <c r="A92" s="39" t="s">
        <v>67</v>
      </c>
    </row>
    <row r="93" spans="1:10">
      <c r="A93" s="39" t="s">
        <v>68</v>
      </c>
    </row>
  </sheetData>
  <sheetProtection password="FDDD" sheet="1" objects="1" scenarios="1" formatCells="0" formatColumns="0" formatRows="0" insertColumns="0" insertRows="0" insertHyperlinks="0" deleteColumns="0" deleteRows="0" selectLockedCells="1" sort="0" autoFilter="0" pivotTables="0"/>
  <mergeCells count="56">
    <mergeCell ref="A81:J81"/>
    <mergeCell ref="A85:J85"/>
    <mergeCell ref="A87:J87"/>
    <mergeCell ref="A28:J28"/>
    <mergeCell ref="A32:J32"/>
    <mergeCell ref="A34:J34"/>
    <mergeCell ref="A36:J36"/>
    <mergeCell ref="A45:B45"/>
    <mergeCell ref="A46:B46"/>
    <mergeCell ref="A47:B47"/>
    <mergeCell ref="A52:J52"/>
    <mergeCell ref="A64:J64"/>
    <mergeCell ref="A66:J66"/>
    <mergeCell ref="A49:B49"/>
    <mergeCell ref="C6:D6"/>
    <mergeCell ref="I7:J9"/>
    <mergeCell ref="A44:B44"/>
    <mergeCell ref="A19:J19"/>
    <mergeCell ref="C13:D13"/>
    <mergeCell ref="E13:F13"/>
    <mergeCell ref="G13:H13"/>
    <mergeCell ref="C14:D14"/>
    <mergeCell ref="G14:H14"/>
    <mergeCell ref="E16:J16"/>
    <mergeCell ref="A30:J30"/>
    <mergeCell ref="E15:J15"/>
    <mergeCell ref="E6:H6"/>
    <mergeCell ref="I6:J6"/>
    <mergeCell ref="A5:B14"/>
    <mergeCell ref="C7:D7"/>
    <mergeCell ref="E7:H7"/>
    <mergeCell ref="E14:F14"/>
    <mergeCell ref="G9:H9"/>
    <mergeCell ref="C5:J5"/>
    <mergeCell ref="A2:J2"/>
    <mergeCell ref="A3:B3"/>
    <mergeCell ref="C3:J3"/>
    <mergeCell ref="A4:B4"/>
    <mergeCell ref="C4:J4"/>
    <mergeCell ref="C8:D8"/>
    <mergeCell ref="E8:F8"/>
    <mergeCell ref="G8:H8"/>
    <mergeCell ref="C9:D9"/>
    <mergeCell ref="E9:F9"/>
    <mergeCell ref="C10:J10"/>
    <mergeCell ref="E11:H11"/>
    <mergeCell ref="A21:J21"/>
    <mergeCell ref="A23:J23"/>
    <mergeCell ref="A25:J25"/>
    <mergeCell ref="C11:D11"/>
    <mergeCell ref="A48:B48"/>
    <mergeCell ref="A15:B16"/>
    <mergeCell ref="I11:J11"/>
    <mergeCell ref="C12:D12"/>
    <mergeCell ref="I12:J14"/>
    <mergeCell ref="E12:H12"/>
  </mergeCells>
  <phoneticPr fontId="2"/>
  <dataValidations count="1">
    <dataValidation type="list" allowBlank="1" showInputMessage="1" showErrorMessage="1" sqref="A44:B49">
      <formula1>エネルギー</formula1>
    </dataValidation>
  </dataValidations>
  <pageMargins left="0.7" right="0.7" top="0.75" bottom="0.75" header="0.3" footer="0.3"/>
  <pageSetup paperSize="9" scale="85" orientation="portrait" r:id="rId1"/>
  <rowBreaks count="1" manualBreakCount="1">
    <brk id="36"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45"/>
  <sheetViews>
    <sheetView view="pageBreakPreview" zoomScaleNormal="100" zoomScaleSheetLayoutView="100" workbookViewId="0">
      <selection activeCell="F8" sqref="F8:L8"/>
    </sheetView>
  </sheetViews>
  <sheetFormatPr defaultColWidth="2.625" defaultRowHeight="13.5"/>
  <cols>
    <col min="1" max="16384" width="2.625" style="26"/>
  </cols>
  <sheetData>
    <row r="2" spans="1:33">
      <c r="A2" s="26" t="s">
        <v>172</v>
      </c>
    </row>
    <row r="3" spans="1:33">
      <c r="A3" s="118" t="s">
        <v>69</v>
      </c>
      <c r="B3" s="118"/>
      <c r="C3" s="118"/>
      <c r="D3" s="118"/>
      <c r="E3" s="118"/>
      <c r="F3" s="118"/>
      <c r="G3" s="118"/>
      <c r="H3" s="118"/>
      <c r="I3" s="118"/>
      <c r="J3" s="118"/>
      <c r="K3" s="164"/>
      <c r="L3" s="164"/>
      <c r="M3" s="164"/>
      <c r="N3" s="164"/>
      <c r="O3" s="164"/>
      <c r="P3" s="164"/>
      <c r="Q3" s="164"/>
      <c r="R3" s="164"/>
      <c r="S3" s="164"/>
      <c r="T3" s="164"/>
      <c r="U3" s="164"/>
      <c r="V3" s="164"/>
      <c r="W3" s="164"/>
      <c r="X3" s="164"/>
      <c r="Y3" s="164"/>
      <c r="Z3" s="164"/>
      <c r="AA3" s="164"/>
      <c r="AB3" s="164"/>
      <c r="AC3" s="164"/>
      <c r="AD3" s="164"/>
      <c r="AE3" s="164"/>
      <c r="AF3" s="164"/>
      <c r="AG3" s="164"/>
    </row>
    <row r="4" spans="1:33">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17.100000000000001" customHeight="1">
      <c r="B5" s="53"/>
      <c r="C5" s="54"/>
      <c r="D5" s="54"/>
      <c r="E5" s="55"/>
      <c r="F5" s="56" t="s">
        <v>71</v>
      </c>
      <c r="G5" s="56"/>
      <c r="H5" s="56"/>
      <c r="I5" s="56"/>
      <c r="J5" s="56"/>
      <c r="K5" s="56"/>
      <c r="L5" s="57"/>
      <c r="M5" s="58" t="s">
        <v>72</v>
      </c>
      <c r="N5" s="56"/>
      <c r="O5" s="56"/>
      <c r="P5" s="56"/>
      <c r="Q5" s="56"/>
      <c r="R5" s="56"/>
      <c r="S5" s="57"/>
      <c r="T5" s="58" t="s">
        <v>73</v>
      </c>
      <c r="U5" s="56"/>
      <c r="V5" s="56"/>
      <c r="W5" s="56"/>
      <c r="X5" s="56"/>
      <c r="Y5" s="56"/>
      <c r="Z5" s="57"/>
      <c r="AA5" s="58" t="s">
        <v>74</v>
      </c>
      <c r="AB5" s="56"/>
      <c r="AC5" s="56"/>
      <c r="AD5" s="56"/>
      <c r="AE5" s="56"/>
      <c r="AF5" s="56"/>
      <c r="AG5" s="57"/>
    </row>
    <row r="6" spans="1:33" ht="17.100000000000001" customHeight="1">
      <c r="B6" s="59"/>
      <c r="C6" s="60"/>
      <c r="D6" s="60"/>
      <c r="E6" s="61"/>
      <c r="F6" s="38"/>
      <c r="G6" s="38"/>
      <c r="H6" s="38"/>
      <c r="I6" s="38"/>
      <c r="J6" s="38"/>
      <c r="K6" s="38"/>
      <c r="L6" s="62"/>
      <c r="M6" s="63" t="s">
        <v>75</v>
      </c>
      <c r="N6" s="38"/>
      <c r="O6" s="38"/>
      <c r="P6" s="38"/>
      <c r="Q6" s="38"/>
      <c r="R6" s="38"/>
      <c r="S6" s="62"/>
      <c r="T6" s="63" t="s">
        <v>76</v>
      </c>
      <c r="U6" s="38"/>
      <c r="V6" s="38"/>
      <c r="W6" s="38"/>
      <c r="X6" s="38"/>
      <c r="Y6" s="38"/>
      <c r="Z6" s="62"/>
      <c r="AA6" s="63" t="s">
        <v>77</v>
      </c>
      <c r="AB6" s="38"/>
      <c r="AC6" s="38"/>
      <c r="AD6" s="38"/>
      <c r="AE6" s="38"/>
      <c r="AF6" s="38"/>
      <c r="AG6" s="62"/>
    </row>
    <row r="7" spans="1:33" ht="17.100000000000001" customHeight="1">
      <c r="B7" s="59"/>
      <c r="C7" s="60"/>
      <c r="D7" s="60"/>
      <c r="E7" s="61"/>
      <c r="F7" s="64"/>
      <c r="G7" s="64"/>
      <c r="H7" s="64"/>
      <c r="I7" s="64"/>
      <c r="J7" s="64"/>
      <c r="K7" s="64"/>
      <c r="L7" s="65"/>
      <c r="M7" s="66"/>
      <c r="N7" s="64"/>
      <c r="O7" s="64"/>
      <c r="P7" s="64"/>
      <c r="Q7" s="64"/>
      <c r="R7" s="64"/>
      <c r="S7" s="65"/>
      <c r="T7" s="66"/>
      <c r="U7" s="64"/>
      <c r="V7" s="64"/>
      <c r="W7" s="64"/>
      <c r="X7" s="64"/>
      <c r="Y7" s="64"/>
      <c r="Z7" s="65"/>
      <c r="AA7" s="66"/>
      <c r="AB7" s="64"/>
      <c r="AC7" s="64"/>
      <c r="AD7" s="64"/>
      <c r="AE7" s="64"/>
      <c r="AF7" s="64"/>
      <c r="AG7" s="65"/>
    </row>
    <row r="8" spans="1:33" ht="17.100000000000001" customHeight="1">
      <c r="B8" s="59" t="s">
        <v>78</v>
      </c>
      <c r="C8" s="60"/>
      <c r="D8" s="60"/>
      <c r="E8" s="61"/>
      <c r="F8" s="165"/>
      <c r="G8" s="165"/>
      <c r="H8" s="165"/>
      <c r="I8" s="165"/>
      <c r="J8" s="165"/>
      <c r="K8" s="165"/>
      <c r="L8" s="166"/>
      <c r="M8" s="167"/>
      <c r="N8" s="167"/>
      <c r="O8" s="167"/>
      <c r="P8" s="167"/>
      <c r="Q8" s="167"/>
      <c r="R8" s="167"/>
      <c r="S8" s="167"/>
      <c r="T8" s="157">
        <f>F8-M8</f>
        <v>0</v>
      </c>
      <c r="U8" s="157"/>
      <c r="V8" s="157"/>
      <c r="W8" s="157"/>
      <c r="X8" s="157"/>
      <c r="Y8" s="157"/>
      <c r="Z8" s="157"/>
      <c r="AA8" s="157">
        <f>L43</f>
        <v>0</v>
      </c>
      <c r="AB8" s="157"/>
      <c r="AC8" s="157"/>
      <c r="AD8" s="157"/>
      <c r="AE8" s="157"/>
      <c r="AF8" s="157"/>
      <c r="AG8" s="157"/>
    </row>
    <row r="9" spans="1:33" ht="17.100000000000001" customHeight="1">
      <c r="B9" s="59"/>
      <c r="C9" s="60"/>
      <c r="D9" s="60"/>
      <c r="E9" s="61"/>
      <c r="F9" s="56" t="s">
        <v>79</v>
      </c>
      <c r="G9" s="56"/>
      <c r="H9" s="56"/>
      <c r="I9" s="56"/>
      <c r="J9" s="56"/>
      <c r="K9" s="56"/>
      <c r="L9" s="57"/>
      <c r="M9" s="58" t="s">
        <v>80</v>
      </c>
      <c r="N9" s="56"/>
      <c r="O9" s="56"/>
      <c r="P9" s="56"/>
      <c r="Q9" s="56"/>
      <c r="R9" s="56"/>
      <c r="S9" s="57"/>
      <c r="T9" s="58" t="s">
        <v>81</v>
      </c>
      <c r="U9" s="56"/>
      <c r="V9" s="56"/>
      <c r="W9" s="56"/>
      <c r="X9" s="56"/>
      <c r="Y9" s="56"/>
      <c r="Z9" s="57"/>
      <c r="AA9" s="58" t="s">
        <v>82</v>
      </c>
      <c r="AB9" s="56"/>
      <c r="AC9" s="56"/>
      <c r="AD9" s="56"/>
      <c r="AE9" s="56"/>
      <c r="AF9" s="56"/>
      <c r="AG9" s="57"/>
    </row>
    <row r="10" spans="1:33" ht="17.100000000000001" customHeight="1">
      <c r="B10" s="59"/>
      <c r="C10" s="60"/>
      <c r="D10" s="60"/>
      <c r="E10" s="61"/>
      <c r="F10" s="38"/>
      <c r="G10" s="38"/>
      <c r="H10" s="38"/>
      <c r="I10" s="38"/>
      <c r="J10" s="38"/>
      <c r="K10" s="38"/>
      <c r="L10" s="62"/>
      <c r="M10" s="63" t="s">
        <v>83</v>
      </c>
      <c r="N10" s="38"/>
      <c r="O10" s="38"/>
      <c r="P10" s="38"/>
      <c r="Q10" s="38"/>
      <c r="R10" s="38"/>
      <c r="S10" s="62"/>
      <c r="T10" s="63" t="s">
        <v>84</v>
      </c>
      <c r="U10" s="38"/>
      <c r="V10" s="38"/>
      <c r="W10" s="38"/>
      <c r="X10" s="38"/>
      <c r="Y10" s="38"/>
      <c r="Z10" s="62"/>
      <c r="AA10" s="63" t="s">
        <v>85</v>
      </c>
      <c r="AB10" s="38"/>
      <c r="AC10" s="38"/>
      <c r="AD10" s="38"/>
      <c r="AE10" s="38"/>
      <c r="AF10" s="38"/>
      <c r="AG10" s="62"/>
    </row>
    <row r="11" spans="1:33" ht="17.100000000000001" customHeight="1">
      <c r="B11" s="59"/>
      <c r="C11" s="60"/>
      <c r="D11" s="60"/>
      <c r="E11" s="61"/>
      <c r="F11" s="64"/>
      <c r="G11" s="64"/>
      <c r="H11" s="64"/>
      <c r="I11" s="64"/>
      <c r="J11" s="64"/>
      <c r="K11" s="64"/>
      <c r="L11" s="65"/>
      <c r="M11" s="66" t="s">
        <v>86</v>
      </c>
      <c r="N11" s="64"/>
      <c r="O11" s="64"/>
      <c r="P11" s="64"/>
      <c r="Q11" s="64"/>
      <c r="R11" s="64"/>
      <c r="S11" s="65"/>
      <c r="T11" s="66" t="s">
        <v>86</v>
      </c>
      <c r="U11" s="64"/>
      <c r="V11" s="64"/>
      <c r="W11" s="64"/>
      <c r="X11" s="64"/>
      <c r="Y11" s="64"/>
      <c r="Z11" s="65"/>
      <c r="AA11" s="67" t="s">
        <v>87</v>
      </c>
      <c r="AB11" s="64"/>
      <c r="AC11" s="64"/>
      <c r="AD11" s="64"/>
      <c r="AE11" s="64"/>
      <c r="AF11" s="64"/>
      <c r="AG11" s="65"/>
    </row>
    <row r="12" spans="1:33" ht="17.100000000000001" customHeight="1">
      <c r="B12" s="66"/>
      <c r="C12" s="64"/>
      <c r="D12" s="64"/>
      <c r="E12" s="65"/>
      <c r="F12" s="161" t="s">
        <v>88</v>
      </c>
      <c r="G12" s="162"/>
      <c r="H12" s="162"/>
      <c r="I12" s="162"/>
      <c r="J12" s="162"/>
      <c r="K12" s="162"/>
      <c r="L12" s="163"/>
      <c r="M12" s="157">
        <f>AA8</f>
        <v>0</v>
      </c>
      <c r="N12" s="157"/>
      <c r="O12" s="157"/>
      <c r="P12" s="157"/>
      <c r="Q12" s="157"/>
      <c r="R12" s="157"/>
      <c r="S12" s="157"/>
      <c r="T12" s="157">
        <f>IF(T8&gt;M12,M12,T8)</f>
        <v>0</v>
      </c>
      <c r="U12" s="157"/>
      <c r="V12" s="157"/>
      <c r="W12" s="157"/>
      <c r="X12" s="157"/>
      <c r="Y12" s="157"/>
      <c r="Z12" s="157"/>
      <c r="AA12" s="157">
        <f>IF((T12*1/5)&gt;12000000,12000000,ROUNDDOWN(T12*1/5,-3))</f>
        <v>0</v>
      </c>
      <c r="AB12" s="157"/>
      <c r="AC12" s="157"/>
      <c r="AD12" s="157"/>
      <c r="AE12" s="157"/>
      <c r="AF12" s="157"/>
      <c r="AG12" s="157"/>
    </row>
    <row r="13" spans="1:33" ht="17.100000000000001" customHeight="1">
      <c r="B13" s="68" t="s">
        <v>89</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70"/>
    </row>
    <row r="14" spans="1:33" ht="17.100000000000001" customHeight="1">
      <c r="B14" s="71" t="s">
        <v>90</v>
      </c>
      <c r="C14" s="72"/>
      <c r="D14" s="72"/>
      <c r="E14" s="72"/>
      <c r="F14" s="72"/>
      <c r="G14" s="72"/>
      <c r="H14" s="72"/>
      <c r="I14" s="72"/>
      <c r="J14" s="72"/>
      <c r="K14" s="73"/>
      <c r="L14" s="53" t="s">
        <v>91</v>
      </c>
      <c r="M14" s="54"/>
      <c r="N14" s="54"/>
      <c r="O14" s="54"/>
      <c r="P14" s="54"/>
      <c r="Q14" s="54"/>
      <c r="R14" s="55"/>
      <c r="S14" s="74" t="s">
        <v>92</v>
      </c>
      <c r="T14" s="75"/>
      <c r="U14" s="75"/>
      <c r="V14" s="75"/>
      <c r="W14" s="75"/>
      <c r="X14" s="75"/>
      <c r="Y14" s="75"/>
      <c r="Z14" s="75"/>
      <c r="AA14" s="75"/>
      <c r="AB14" s="75"/>
      <c r="AC14" s="75"/>
      <c r="AD14" s="75"/>
      <c r="AE14" s="75"/>
      <c r="AF14" s="75"/>
      <c r="AG14" s="76"/>
    </row>
    <row r="15" spans="1:33" ht="17.100000000000001" customHeight="1">
      <c r="B15" s="1"/>
      <c r="C15" s="2"/>
      <c r="D15" s="2"/>
      <c r="E15" s="2"/>
      <c r="F15" s="2"/>
      <c r="G15" s="2"/>
      <c r="H15" s="2"/>
      <c r="I15" s="2"/>
      <c r="J15" s="2"/>
      <c r="K15" s="2"/>
      <c r="L15" s="158"/>
      <c r="M15" s="159"/>
      <c r="N15" s="159"/>
      <c r="O15" s="159"/>
      <c r="P15" s="159"/>
      <c r="Q15" s="159"/>
      <c r="R15" s="160"/>
      <c r="S15" s="2"/>
      <c r="T15" s="2"/>
      <c r="U15" s="2"/>
      <c r="V15" s="2"/>
      <c r="W15" s="2"/>
      <c r="X15" s="2"/>
      <c r="Y15" s="2"/>
      <c r="Z15" s="2"/>
      <c r="AA15" s="2"/>
      <c r="AB15" s="2"/>
      <c r="AC15" s="2"/>
      <c r="AD15" s="2"/>
      <c r="AE15" s="2"/>
      <c r="AF15" s="2"/>
      <c r="AG15" s="3"/>
    </row>
    <row r="16" spans="1:33" ht="17.100000000000001" customHeight="1">
      <c r="B16" s="4"/>
      <c r="C16" s="5"/>
      <c r="D16" s="5"/>
      <c r="E16" s="5"/>
      <c r="F16" s="5"/>
      <c r="G16" s="5"/>
      <c r="H16" s="5"/>
      <c r="I16" s="5"/>
      <c r="J16" s="5"/>
      <c r="K16" s="5"/>
      <c r="L16" s="154"/>
      <c r="M16" s="155"/>
      <c r="N16" s="155"/>
      <c r="O16" s="155"/>
      <c r="P16" s="155"/>
      <c r="Q16" s="155"/>
      <c r="R16" s="156"/>
      <c r="S16" s="6"/>
      <c r="T16" s="5"/>
      <c r="U16" s="5"/>
      <c r="V16" s="5"/>
      <c r="W16" s="5"/>
      <c r="X16" s="5"/>
      <c r="Y16" s="5"/>
      <c r="Z16" s="5"/>
      <c r="AA16" s="5"/>
      <c r="AB16" s="5"/>
      <c r="AC16" s="5"/>
      <c r="AD16" s="5"/>
      <c r="AE16" s="5"/>
      <c r="AF16" s="5"/>
      <c r="AG16" s="7"/>
    </row>
    <row r="17" spans="2:33" ht="17.100000000000001" customHeight="1">
      <c r="B17" s="4"/>
      <c r="C17" s="5"/>
      <c r="D17" s="5"/>
      <c r="E17" s="5"/>
      <c r="F17" s="5"/>
      <c r="G17" s="5"/>
      <c r="H17" s="5"/>
      <c r="I17" s="5"/>
      <c r="J17" s="5"/>
      <c r="K17" s="5"/>
      <c r="L17" s="154"/>
      <c r="M17" s="155"/>
      <c r="N17" s="155"/>
      <c r="O17" s="155"/>
      <c r="P17" s="155"/>
      <c r="Q17" s="155"/>
      <c r="R17" s="156"/>
      <c r="S17" s="5"/>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4"/>
      <c r="M18" s="155"/>
      <c r="N18" s="155"/>
      <c r="O18" s="155"/>
      <c r="P18" s="155"/>
      <c r="Q18" s="155"/>
      <c r="R18" s="156"/>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4"/>
      <c r="M19" s="155"/>
      <c r="N19" s="155"/>
      <c r="O19" s="155"/>
      <c r="P19" s="155"/>
      <c r="Q19" s="155"/>
      <c r="R19" s="156"/>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4"/>
      <c r="M20" s="155"/>
      <c r="N20" s="155"/>
      <c r="O20" s="155"/>
      <c r="P20" s="155"/>
      <c r="Q20" s="155"/>
      <c r="R20" s="156"/>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4"/>
      <c r="M21" s="155"/>
      <c r="N21" s="155"/>
      <c r="O21" s="155"/>
      <c r="P21" s="155"/>
      <c r="Q21" s="155"/>
      <c r="R21" s="156"/>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4"/>
      <c r="M22" s="155"/>
      <c r="N22" s="155"/>
      <c r="O22" s="155"/>
      <c r="P22" s="155"/>
      <c r="Q22" s="155"/>
      <c r="R22" s="156"/>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4"/>
      <c r="M23" s="155"/>
      <c r="N23" s="155"/>
      <c r="O23" s="155"/>
      <c r="P23" s="155"/>
      <c r="Q23" s="155"/>
      <c r="R23" s="156"/>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4"/>
      <c r="M24" s="155"/>
      <c r="N24" s="155"/>
      <c r="O24" s="155"/>
      <c r="P24" s="155"/>
      <c r="Q24" s="155"/>
      <c r="R24" s="156"/>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4"/>
      <c r="M25" s="155"/>
      <c r="N25" s="155"/>
      <c r="O25" s="155"/>
      <c r="P25" s="155"/>
      <c r="Q25" s="155"/>
      <c r="R25" s="156"/>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154"/>
      <c r="M26" s="155"/>
      <c r="N26" s="155"/>
      <c r="O26" s="155"/>
      <c r="P26" s="155"/>
      <c r="Q26" s="155"/>
      <c r="R26" s="156"/>
      <c r="S26" s="5"/>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154"/>
      <c r="M27" s="155"/>
      <c r="N27" s="155"/>
      <c r="O27" s="155"/>
      <c r="P27" s="155"/>
      <c r="Q27" s="155"/>
      <c r="R27" s="156"/>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154"/>
      <c r="M28" s="155"/>
      <c r="N28" s="155"/>
      <c r="O28" s="155"/>
      <c r="P28" s="155"/>
      <c r="Q28" s="155"/>
      <c r="R28" s="156"/>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154"/>
      <c r="M29" s="155"/>
      <c r="N29" s="155"/>
      <c r="O29" s="155"/>
      <c r="P29" s="155"/>
      <c r="Q29" s="155"/>
      <c r="R29" s="156"/>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154"/>
      <c r="M30" s="155"/>
      <c r="N30" s="155"/>
      <c r="O30" s="155"/>
      <c r="P30" s="155"/>
      <c r="Q30" s="155"/>
      <c r="R30" s="156"/>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154"/>
      <c r="M31" s="155"/>
      <c r="N31" s="155"/>
      <c r="O31" s="155"/>
      <c r="P31" s="155"/>
      <c r="Q31" s="155"/>
      <c r="R31" s="156"/>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154"/>
      <c r="M32" s="155"/>
      <c r="N32" s="155"/>
      <c r="O32" s="155"/>
      <c r="P32" s="155"/>
      <c r="Q32" s="155"/>
      <c r="R32" s="156"/>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154"/>
      <c r="M33" s="155"/>
      <c r="N33" s="155"/>
      <c r="O33" s="155"/>
      <c r="P33" s="155"/>
      <c r="Q33" s="155"/>
      <c r="R33" s="156"/>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154"/>
      <c r="M34" s="155"/>
      <c r="N34" s="155"/>
      <c r="O34" s="155"/>
      <c r="P34" s="155"/>
      <c r="Q34" s="155"/>
      <c r="R34" s="156"/>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154"/>
      <c r="M35" s="155"/>
      <c r="N35" s="155"/>
      <c r="O35" s="155"/>
      <c r="P35" s="155"/>
      <c r="Q35" s="155"/>
      <c r="R35" s="156"/>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4"/>
      <c r="M36" s="155"/>
      <c r="N36" s="155"/>
      <c r="O36" s="155"/>
      <c r="P36" s="155"/>
      <c r="Q36" s="155"/>
      <c r="R36" s="156"/>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4"/>
      <c r="M37" s="155"/>
      <c r="N37" s="155"/>
      <c r="O37" s="155"/>
      <c r="P37" s="155"/>
      <c r="Q37" s="155"/>
      <c r="R37" s="156"/>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4"/>
      <c r="M38" s="155"/>
      <c r="N38" s="155"/>
      <c r="O38" s="155"/>
      <c r="P38" s="155"/>
      <c r="Q38" s="155"/>
      <c r="R38" s="156"/>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4"/>
      <c r="M39" s="155"/>
      <c r="N39" s="155"/>
      <c r="O39" s="155"/>
      <c r="P39" s="155"/>
      <c r="Q39" s="155"/>
      <c r="R39" s="156"/>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4"/>
      <c r="M40" s="155"/>
      <c r="N40" s="155"/>
      <c r="O40" s="155"/>
      <c r="P40" s="155"/>
      <c r="Q40" s="155"/>
      <c r="R40" s="156"/>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4"/>
      <c r="M41" s="155"/>
      <c r="N41" s="155"/>
      <c r="O41" s="155"/>
      <c r="P41" s="155"/>
      <c r="Q41" s="155"/>
      <c r="R41" s="156"/>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4"/>
      <c r="M42" s="155"/>
      <c r="N42" s="155"/>
      <c r="O42" s="155"/>
      <c r="P42" s="155"/>
      <c r="Q42" s="155"/>
      <c r="R42" s="156"/>
      <c r="S42" s="5"/>
      <c r="T42" s="5"/>
      <c r="U42" s="5"/>
      <c r="V42" s="5"/>
      <c r="W42" s="5"/>
      <c r="X42" s="5"/>
      <c r="Y42" s="5"/>
      <c r="Z42" s="5"/>
      <c r="AA42" s="5"/>
      <c r="AB42" s="5"/>
      <c r="AC42" s="5"/>
      <c r="AD42" s="5"/>
      <c r="AE42" s="5"/>
      <c r="AF42" s="5"/>
      <c r="AG42" s="7"/>
    </row>
    <row r="43" spans="2:33" ht="17.100000000000001" customHeight="1">
      <c r="B43" s="74" t="s">
        <v>45</v>
      </c>
      <c r="C43" s="75"/>
      <c r="D43" s="75"/>
      <c r="E43" s="75"/>
      <c r="F43" s="75"/>
      <c r="G43" s="75"/>
      <c r="H43" s="75"/>
      <c r="I43" s="75"/>
      <c r="J43" s="75"/>
      <c r="K43" s="75"/>
      <c r="L43" s="168">
        <f>SUM(L15:R42)</f>
        <v>0</v>
      </c>
      <c r="M43" s="169"/>
      <c r="N43" s="169"/>
      <c r="O43" s="169"/>
      <c r="P43" s="169"/>
      <c r="Q43" s="169"/>
      <c r="R43" s="170"/>
      <c r="S43" s="69"/>
      <c r="T43" s="69"/>
      <c r="U43" s="69"/>
      <c r="V43" s="69"/>
      <c r="W43" s="69"/>
      <c r="X43" s="69"/>
      <c r="Y43" s="69"/>
      <c r="Z43" s="69"/>
      <c r="AA43" s="69"/>
      <c r="AB43" s="69"/>
      <c r="AC43" s="69"/>
      <c r="AD43" s="69"/>
      <c r="AE43" s="69"/>
      <c r="AF43" s="69"/>
      <c r="AG43" s="70"/>
    </row>
    <row r="44" spans="2:33" ht="13.5" customHeight="1">
      <c r="B44" s="77" t="s">
        <v>156</v>
      </c>
    </row>
    <row r="45" spans="2:33" ht="13.5" customHeight="1">
      <c r="B45" s="77" t="s">
        <v>155</v>
      </c>
    </row>
  </sheetData>
  <sheetProtection password="FDDD" sheet="1" objects="1" scenarios="1" formatCells="0" formatColumns="0" formatRows="0" insertColumns="0" insertRows="0" insertHyperlinks="0" deleteColumns="0" deleteRows="0" selectLockedCells="1" sort="0" autoFilter="0" pivotTables="0"/>
  <mergeCells count="38">
    <mergeCell ref="L28:R28"/>
    <mergeCell ref="L43:R43"/>
    <mergeCell ref="L29:R29"/>
    <mergeCell ref="L30:R30"/>
    <mergeCell ref="L31:R31"/>
    <mergeCell ref="L32:R32"/>
    <mergeCell ref="L33:R33"/>
    <mergeCell ref="L37:R37"/>
    <mergeCell ref="L38:R38"/>
    <mergeCell ref="L42:R42"/>
    <mergeCell ref="L39:R39"/>
    <mergeCell ref="L40:R40"/>
    <mergeCell ref="L34:R34"/>
    <mergeCell ref="L41:R41"/>
    <mergeCell ref="L35:R35"/>
    <mergeCell ref="L36:R36"/>
    <mergeCell ref="A3:AG3"/>
    <mergeCell ref="F8:L8"/>
    <mergeCell ref="M8:S8"/>
    <mergeCell ref="T8:Z8"/>
    <mergeCell ref="AA8:AG8"/>
    <mergeCell ref="AA12:AG12"/>
    <mergeCell ref="L15:R15"/>
    <mergeCell ref="L16:R16"/>
    <mergeCell ref="F12:L12"/>
    <mergeCell ref="M12:S12"/>
    <mergeCell ref="T12:Z12"/>
    <mergeCell ref="L17:R17"/>
    <mergeCell ref="L26:R26"/>
    <mergeCell ref="L27:R27"/>
    <mergeCell ref="L18:R18"/>
    <mergeCell ref="L19:R19"/>
    <mergeCell ref="L20:R20"/>
    <mergeCell ref="L21:R21"/>
    <mergeCell ref="L22:R22"/>
    <mergeCell ref="L23:R23"/>
    <mergeCell ref="L24:R24"/>
    <mergeCell ref="L25:R25"/>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45"/>
  <sheetViews>
    <sheetView view="pageBreakPreview" zoomScaleNormal="100" zoomScaleSheetLayoutView="100" workbookViewId="0">
      <selection activeCell="F8" sqref="F8:L8"/>
    </sheetView>
  </sheetViews>
  <sheetFormatPr defaultColWidth="2.625" defaultRowHeight="13.5"/>
  <cols>
    <col min="1" max="16384" width="2.625" style="26"/>
  </cols>
  <sheetData>
    <row r="2" spans="1:33">
      <c r="A2" s="26" t="s">
        <v>93</v>
      </c>
    </row>
    <row r="3" spans="1:33">
      <c r="A3" s="118" t="s">
        <v>69</v>
      </c>
      <c r="B3" s="118"/>
      <c r="C3" s="118"/>
      <c r="D3" s="118"/>
      <c r="E3" s="118"/>
      <c r="F3" s="118"/>
      <c r="G3" s="118"/>
      <c r="H3" s="118"/>
      <c r="I3" s="118"/>
      <c r="J3" s="118"/>
      <c r="K3" s="164"/>
      <c r="L3" s="164"/>
      <c r="M3" s="164"/>
      <c r="N3" s="164"/>
      <c r="O3" s="164"/>
      <c r="P3" s="164"/>
      <c r="Q3" s="164"/>
      <c r="R3" s="164"/>
      <c r="S3" s="164"/>
      <c r="T3" s="164"/>
      <c r="U3" s="164"/>
      <c r="V3" s="164"/>
      <c r="W3" s="164"/>
      <c r="X3" s="164"/>
      <c r="Y3" s="164"/>
      <c r="Z3" s="164"/>
      <c r="AA3" s="164"/>
      <c r="AB3" s="164"/>
      <c r="AC3" s="164"/>
      <c r="AD3" s="164"/>
      <c r="AE3" s="164"/>
      <c r="AF3" s="164"/>
      <c r="AG3" s="164"/>
    </row>
    <row r="4" spans="1:33">
      <c r="A4" s="52" t="s">
        <v>94</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17.100000000000001" customHeight="1">
      <c r="B5" s="53"/>
      <c r="C5" s="54"/>
      <c r="D5" s="54"/>
      <c r="E5" s="55"/>
      <c r="F5" s="56" t="s">
        <v>71</v>
      </c>
      <c r="G5" s="56"/>
      <c r="H5" s="56"/>
      <c r="I5" s="56"/>
      <c r="J5" s="56"/>
      <c r="K5" s="56"/>
      <c r="L5" s="57"/>
      <c r="M5" s="58" t="s">
        <v>72</v>
      </c>
      <c r="N5" s="56"/>
      <c r="O5" s="56"/>
      <c r="P5" s="56"/>
      <c r="Q5" s="56"/>
      <c r="R5" s="56"/>
      <c r="S5" s="57"/>
      <c r="T5" s="58" t="s">
        <v>73</v>
      </c>
      <c r="U5" s="56"/>
      <c r="V5" s="56"/>
      <c r="W5" s="56"/>
      <c r="X5" s="56"/>
      <c r="Y5" s="56"/>
      <c r="Z5" s="57"/>
      <c r="AA5" s="58" t="s">
        <v>74</v>
      </c>
      <c r="AB5" s="56"/>
      <c r="AC5" s="56"/>
      <c r="AD5" s="56"/>
      <c r="AE5" s="56"/>
      <c r="AF5" s="56"/>
      <c r="AG5" s="57"/>
    </row>
    <row r="6" spans="1:33" ht="17.100000000000001" customHeight="1">
      <c r="B6" s="59"/>
      <c r="C6" s="60"/>
      <c r="D6" s="60"/>
      <c r="E6" s="61"/>
      <c r="F6" s="38"/>
      <c r="G6" s="38"/>
      <c r="H6" s="38"/>
      <c r="I6" s="38"/>
      <c r="J6" s="38"/>
      <c r="K6" s="38"/>
      <c r="L6" s="62"/>
      <c r="M6" s="63" t="s">
        <v>75</v>
      </c>
      <c r="N6" s="38"/>
      <c r="O6" s="38"/>
      <c r="P6" s="38"/>
      <c r="Q6" s="38"/>
      <c r="R6" s="38"/>
      <c r="S6" s="62"/>
      <c r="T6" s="63" t="s">
        <v>95</v>
      </c>
      <c r="U6" s="38"/>
      <c r="V6" s="38"/>
      <c r="W6" s="38"/>
      <c r="X6" s="38"/>
      <c r="Y6" s="38"/>
      <c r="Z6" s="62"/>
      <c r="AA6" s="63" t="s">
        <v>77</v>
      </c>
      <c r="AB6" s="38"/>
      <c r="AC6" s="38"/>
      <c r="AD6" s="38"/>
      <c r="AE6" s="38"/>
      <c r="AF6" s="38"/>
      <c r="AG6" s="62"/>
    </row>
    <row r="7" spans="1:33" ht="17.100000000000001" customHeight="1">
      <c r="B7" s="59"/>
      <c r="C7" s="60"/>
      <c r="D7" s="60"/>
      <c r="E7" s="61"/>
      <c r="F7" s="64"/>
      <c r="G7" s="64"/>
      <c r="H7" s="64"/>
      <c r="I7" s="64"/>
      <c r="J7" s="64"/>
      <c r="K7" s="64"/>
      <c r="L7" s="65"/>
      <c r="M7" s="66"/>
      <c r="N7" s="64"/>
      <c r="O7" s="64"/>
      <c r="P7" s="64"/>
      <c r="Q7" s="64"/>
      <c r="R7" s="64"/>
      <c r="S7" s="65"/>
      <c r="T7" s="66"/>
      <c r="U7" s="64"/>
      <c r="V7" s="64"/>
      <c r="W7" s="64"/>
      <c r="X7" s="64"/>
      <c r="Y7" s="64"/>
      <c r="Z7" s="65"/>
      <c r="AA7" s="66"/>
      <c r="AB7" s="64"/>
      <c r="AC7" s="64"/>
      <c r="AD7" s="64"/>
      <c r="AE7" s="64"/>
      <c r="AF7" s="64"/>
      <c r="AG7" s="65"/>
    </row>
    <row r="8" spans="1:33" ht="17.100000000000001" customHeight="1">
      <c r="B8" s="59" t="s">
        <v>78</v>
      </c>
      <c r="C8" s="60"/>
      <c r="D8" s="60"/>
      <c r="E8" s="61"/>
      <c r="F8" s="165"/>
      <c r="G8" s="165"/>
      <c r="H8" s="165"/>
      <c r="I8" s="165"/>
      <c r="J8" s="165"/>
      <c r="K8" s="165"/>
      <c r="L8" s="166"/>
      <c r="M8" s="167"/>
      <c r="N8" s="167"/>
      <c r="O8" s="167"/>
      <c r="P8" s="167"/>
      <c r="Q8" s="167"/>
      <c r="R8" s="167"/>
      <c r="S8" s="167"/>
      <c r="T8" s="157">
        <f>F8-M8</f>
        <v>0</v>
      </c>
      <c r="U8" s="157"/>
      <c r="V8" s="157"/>
      <c r="W8" s="157"/>
      <c r="X8" s="157"/>
      <c r="Y8" s="157"/>
      <c r="Z8" s="157"/>
      <c r="AA8" s="157">
        <f>L43</f>
        <v>0</v>
      </c>
      <c r="AB8" s="157"/>
      <c r="AC8" s="157"/>
      <c r="AD8" s="157"/>
      <c r="AE8" s="157"/>
      <c r="AF8" s="157"/>
      <c r="AG8" s="157"/>
    </row>
    <row r="9" spans="1:33" ht="17.100000000000001" customHeight="1">
      <c r="B9" s="59"/>
      <c r="C9" s="60"/>
      <c r="D9" s="60"/>
      <c r="E9" s="61"/>
      <c r="F9" s="56" t="s">
        <v>79</v>
      </c>
      <c r="G9" s="56"/>
      <c r="H9" s="56"/>
      <c r="I9" s="56"/>
      <c r="J9" s="56"/>
      <c r="K9" s="56"/>
      <c r="L9" s="57"/>
      <c r="M9" s="58" t="s">
        <v>80</v>
      </c>
      <c r="N9" s="56"/>
      <c r="O9" s="56"/>
      <c r="P9" s="56"/>
      <c r="Q9" s="56"/>
      <c r="R9" s="56"/>
      <c r="S9" s="57"/>
      <c r="T9" s="58" t="s">
        <v>81</v>
      </c>
      <c r="U9" s="56"/>
      <c r="V9" s="56"/>
      <c r="W9" s="56"/>
      <c r="X9" s="56"/>
      <c r="Y9" s="56"/>
      <c r="Z9" s="57"/>
      <c r="AA9" s="58" t="s">
        <v>82</v>
      </c>
      <c r="AB9" s="56"/>
      <c r="AC9" s="56"/>
      <c r="AD9" s="56"/>
      <c r="AE9" s="56"/>
      <c r="AF9" s="56"/>
      <c r="AG9" s="57"/>
    </row>
    <row r="10" spans="1:33" ht="17.100000000000001" customHeight="1">
      <c r="B10" s="59"/>
      <c r="C10" s="60"/>
      <c r="D10" s="60"/>
      <c r="E10" s="61"/>
      <c r="F10" s="38"/>
      <c r="G10" s="38"/>
      <c r="H10" s="38"/>
      <c r="I10" s="38"/>
      <c r="J10" s="38"/>
      <c r="K10" s="38"/>
      <c r="L10" s="62"/>
      <c r="M10" s="63" t="s">
        <v>83</v>
      </c>
      <c r="N10" s="38"/>
      <c r="O10" s="38"/>
      <c r="P10" s="38"/>
      <c r="Q10" s="38"/>
      <c r="R10" s="38"/>
      <c r="S10" s="62"/>
      <c r="T10" s="63" t="s">
        <v>84</v>
      </c>
      <c r="U10" s="38"/>
      <c r="V10" s="38"/>
      <c r="W10" s="38"/>
      <c r="X10" s="38"/>
      <c r="Y10" s="38"/>
      <c r="Z10" s="62"/>
      <c r="AA10" s="63" t="s">
        <v>96</v>
      </c>
      <c r="AB10" s="38"/>
      <c r="AC10" s="38"/>
      <c r="AD10" s="38"/>
      <c r="AE10" s="38"/>
      <c r="AF10" s="38"/>
      <c r="AG10" s="62"/>
    </row>
    <row r="11" spans="1:33" ht="17.100000000000001" customHeight="1">
      <c r="B11" s="59"/>
      <c r="C11" s="60"/>
      <c r="D11" s="60"/>
      <c r="E11" s="61"/>
      <c r="F11" s="64"/>
      <c r="G11" s="64"/>
      <c r="H11" s="64"/>
      <c r="I11" s="64"/>
      <c r="J11" s="64"/>
      <c r="K11" s="64"/>
      <c r="L11" s="65"/>
      <c r="M11" s="66" t="s">
        <v>86</v>
      </c>
      <c r="N11" s="64"/>
      <c r="O11" s="64"/>
      <c r="P11" s="64"/>
      <c r="Q11" s="64"/>
      <c r="R11" s="64"/>
      <c r="S11" s="65"/>
      <c r="T11" s="66" t="s">
        <v>86</v>
      </c>
      <c r="U11" s="64"/>
      <c r="V11" s="64"/>
      <c r="W11" s="64"/>
      <c r="X11" s="64"/>
      <c r="Y11" s="64"/>
      <c r="Z11" s="65"/>
      <c r="AA11" s="67" t="s">
        <v>97</v>
      </c>
      <c r="AB11" s="64"/>
      <c r="AC11" s="64"/>
      <c r="AD11" s="64"/>
      <c r="AE11" s="64"/>
      <c r="AF11" s="64"/>
      <c r="AG11" s="65"/>
    </row>
    <row r="12" spans="1:33" ht="17.100000000000001" customHeight="1">
      <c r="B12" s="66"/>
      <c r="C12" s="64"/>
      <c r="D12" s="64"/>
      <c r="E12" s="65"/>
      <c r="F12" s="161" t="s">
        <v>98</v>
      </c>
      <c r="G12" s="162"/>
      <c r="H12" s="162"/>
      <c r="I12" s="162"/>
      <c r="J12" s="162"/>
      <c r="K12" s="162"/>
      <c r="L12" s="163"/>
      <c r="M12" s="157">
        <f>AA8</f>
        <v>0</v>
      </c>
      <c r="N12" s="157"/>
      <c r="O12" s="157"/>
      <c r="P12" s="157"/>
      <c r="Q12" s="157"/>
      <c r="R12" s="157"/>
      <c r="S12" s="157"/>
      <c r="T12" s="157">
        <f>IF(T8&gt;M12,M12,T8)</f>
        <v>0</v>
      </c>
      <c r="U12" s="157"/>
      <c r="V12" s="157"/>
      <c r="W12" s="157"/>
      <c r="X12" s="157"/>
      <c r="Y12" s="157"/>
      <c r="Z12" s="157"/>
      <c r="AA12" s="157">
        <f>IF((T12*1/4)&gt;15000000,15000000,ROUNDDOWN(T12*1/4,-3))</f>
        <v>0</v>
      </c>
      <c r="AB12" s="157"/>
      <c r="AC12" s="157"/>
      <c r="AD12" s="157"/>
      <c r="AE12" s="157"/>
      <c r="AF12" s="157"/>
      <c r="AG12" s="157"/>
    </row>
    <row r="13" spans="1:33" ht="17.100000000000001" customHeight="1">
      <c r="B13" s="68" t="s">
        <v>89</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70"/>
    </row>
    <row r="14" spans="1:33" ht="17.100000000000001" customHeight="1">
      <c r="B14" s="71" t="s">
        <v>90</v>
      </c>
      <c r="C14" s="72"/>
      <c r="D14" s="72"/>
      <c r="E14" s="72"/>
      <c r="F14" s="72"/>
      <c r="G14" s="72"/>
      <c r="H14" s="72"/>
      <c r="I14" s="72"/>
      <c r="J14" s="72"/>
      <c r="K14" s="73"/>
      <c r="L14" s="53" t="s">
        <v>91</v>
      </c>
      <c r="M14" s="54"/>
      <c r="N14" s="54"/>
      <c r="O14" s="54"/>
      <c r="P14" s="54"/>
      <c r="Q14" s="54"/>
      <c r="R14" s="55"/>
      <c r="S14" s="74" t="s">
        <v>92</v>
      </c>
      <c r="T14" s="75"/>
      <c r="U14" s="75"/>
      <c r="V14" s="75"/>
      <c r="W14" s="75"/>
      <c r="X14" s="75"/>
      <c r="Y14" s="75"/>
      <c r="Z14" s="75"/>
      <c r="AA14" s="75"/>
      <c r="AB14" s="75"/>
      <c r="AC14" s="75"/>
      <c r="AD14" s="75"/>
      <c r="AE14" s="75"/>
      <c r="AF14" s="75"/>
      <c r="AG14" s="76"/>
    </row>
    <row r="15" spans="1:33" ht="17.100000000000001" customHeight="1">
      <c r="B15" s="1"/>
      <c r="C15" s="2"/>
      <c r="D15" s="2"/>
      <c r="E15" s="2"/>
      <c r="F15" s="2"/>
      <c r="G15" s="2"/>
      <c r="H15" s="2"/>
      <c r="I15" s="2"/>
      <c r="J15" s="2"/>
      <c r="K15" s="2"/>
      <c r="L15" s="158"/>
      <c r="M15" s="159"/>
      <c r="N15" s="159"/>
      <c r="O15" s="159"/>
      <c r="P15" s="159"/>
      <c r="Q15" s="159"/>
      <c r="R15" s="160"/>
      <c r="S15" s="2"/>
      <c r="T15" s="2"/>
      <c r="U15" s="2"/>
      <c r="V15" s="2"/>
      <c r="W15" s="2"/>
      <c r="X15" s="2"/>
      <c r="Y15" s="2"/>
      <c r="Z15" s="2"/>
      <c r="AA15" s="2"/>
      <c r="AB15" s="2"/>
      <c r="AC15" s="2"/>
      <c r="AD15" s="2"/>
      <c r="AE15" s="2"/>
      <c r="AF15" s="2"/>
      <c r="AG15" s="3"/>
    </row>
    <row r="16" spans="1:33" ht="17.100000000000001" customHeight="1">
      <c r="B16" s="4"/>
      <c r="C16" s="5"/>
      <c r="D16" s="5"/>
      <c r="E16" s="5"/>
      <c r="F16" s="5"/>
      <c r="G16" s="5"/>
      <c r="H16" s="5"/>
      <c r="I16" s="5"/>
      <c r="J16" s="5"/>
      <c r="K16" s="5"/>
      <c r="L16" s="154"/>
      <c r="M16" s="155"/>
      <c r="N16" s="155"/>
      <c r="O16" s="155"/>
      <c r="P16" s="155"/>
      <c r="Q16" s="155"/>
      <c r="R16" s="156"/>
      <c r="S16" s="6"/>
      <c r="T16" s="5"/>
      <c r="U16" s="5"/>
      <c r="V16" s="5"/>
      <c r="W16" s="5"/>
      <c r="X16" s="5"/>
      <c r="Y16" s="5"/>
      <c r="Z16" s="5"/>
      <c r="AA16" s="5"/>
      <c r="AB16" s="5"/>
      <c r="AC16" s="5"/>
      <c r="AD16" s="5"/>
      <c r="AE16" s="5"/>
      <c r="AF16" s="5"/>
      <c r="AG16" s="7"/>
    </row>
    <row r="17" spans="2:33" ht="17.100000000000001" customHeight="1">
      <c r="B17" s="4"/>
      <c r="C17" s="5"/>
      <c r="D17" s="5"/>
      <c r="E17" s="5"/>
      <c r="F17" s="5"/>
      <c r="G17" s="5"/>
      <c r="H17" s="5"/>
      <c r="I17" s="5"/>
      <c r="J17" s="5"/>
      <c r="K17" s="5"/>
      <c r="L17" s="154"/>
      <c r="M17" s="155"/>
      <c r="N17" s="155"/>
      <c r="O17" s="155"/>
      <c r="P17" s="155"/>
      <c r="Q17" s="155"/>
      <c r="R17" s="156"/>
      <c r="S17" s="5"/>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4"/>
      <c r="M18" s="155"/>
      <c r="N18" s="155"/>
      <c r="O18" s="155"/>
      <c r="P18" s="155"/>
      <c r="Q18" s="155"/>
      <c r="R18" s="156"/>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4"/>
      <c r="M19" s="155"/>
      <c r="N19" s="155"/>
      <c r="O19" s="155"/>
      <c r="P19" s="155"/>
      <c r="Q19" s="155"/>
      <c r="R19" s="156"/>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4"/>
      <c r="M20" s="155"/>
      <c r="N20" s="155"/>
      <c r="O20" s="155"/>
      <c r="P20" s="155"/>
      <c r="Q20" s="155"/>
      <c r="R20" s="156"/>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4"/>
      <c r="M21" s="155"/>
      <c r="N21" s="155"/>
      <c r="O21" s="155"/>
      <c r="P21" s="155"/>
      <c r="Q21" s="155"/>
      <c r="R21" s="156"/>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4"/>
      <c r="M22" s="155"/>
      <c r="N22" s="155"/>
      <c r="O22" s="155"/>
      <c r="P22" s="155"/>
      <c r="Q22" s="155"/>
      <c r="R22" s="156"/>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4"/>
      <c r="M23" s="155"/>
      <c r="N23" s="155"/>
      <c r="O23" s="155"/>
      <c r="P23" s="155"/>
      <c r="Q23" s="155"/>
      <c r="R23" s="156"/>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4"/>
      <c r="M24" s="155"/>
      <c r="N24" s="155"/>
      <c r="O24" s="155"/>
      <c r="P24" s="155"/>
      <c r="Q24" s="155"/>
      <c r="R24" s="156"/>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4"/>
      <c r="M25" s="155"/>
      <c r="N25" s="155"/>
      <c r="O25" s="155"/>
      <c r="P25" s="155"/>
      <c r="Q25" s="155"/>
      <c r="R25" s="156"/>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154"/>
      <c r="M26" s="155"/>
      <c r="N26" s="155"/>
      <c r="O26" s="155"/>
      <c r="P26" s="155"/>
      <c r="Q26" s="155"/>
      <c r="R26" s="156"/>
      <c r="S26" s="6"/>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154"/>
      <c r="M27" s="155"/>
      <c r="N27" s="155"/>
      <c r="O27" s="155"/>
      <c r="P27" s="155"/>
      <c r="Q27" s="155"/>
      <c r="R27" s="156"/>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154"/>
      <c r="M28" s="155"/>
      <c r="N28" s="155"/>
      <c r="O28" s="155"/>
      <c r="P28" s="155"/>
      <c r="Q28" s="155"/>
      <c r="R28" s="156"/>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154"/>
      <c r="M29" s="155"/>
      <c r="N29" s="155"/>
      <c r="O29" s="155"/>
      <c r="P29" s="155"/>
      <c r="Q29" s="155"/>
      <c r="R29" s="156"/>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154"/>
      <c r="M30" s="155"/>
      <c r="N30" s="155"/>
      <c r="O30" s="155"/>
      <c r="P30" s="155"/>
      <c r="Q30" s="155"/>
      <c r="R30" s="156"/>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154"/>
      <c r="M31" s="155"/>
      <c r="N31" s="155"/>
      <c r="O31" s="155"/>
      <c r="P31" s="155"/>
      <c r="Q31" s="155"/>
      <c r="R31" s="156"/>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154"/>
      <c r="M32" s="155"/>
      <c r="N32" s="155"/>
      <c r="O32" s="155"/>
      <c r="P32" s="155"/>
      <c r="Q32" s="155"/>
      <c r="R32" s="156"/>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154"/>
      <c r="M33" s="155"/>
      <c r="N33" s="155"/>
      <c r="O33" s="155"/>
      <c r="P33" s="155"/>
      <c r="Q33" s="155"/>
      <c r="R33" s="156"/>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154"/>
      <c r="M34" s="155"/>
      <c r="N34" s="155"/>
      <c r="O34" s="155"/>
      <c r="P34" s="155"/>
      <c r="Q34" s="155"/>
      <c r="R34" s="156"/>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154"/>
      <c r="M35" s="155"/>
      <c r="N35" s="155"/>
      <c r="O35" s="155"/>
      <c r="P35" s="155"/>
      <c r="Q35" s="155"/>
      <c r="R35" s="156"/>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4"/>
      <c r="M36" s="155"/>
      <c r="N36" s="155"/>
      <c r="O36" s="155"/>
      <c r="P36" s="155"/>
      <c r="Q36" s="155"/>
      <c r="R36" s="156"/>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4"/>
      <c r="M37" s="155"/>
      <c r="N37" s="155"/>
      <c r="O37" s="155"/>
      <c r="P37" s="155"/>
      <c r="Q37" s="155"/>
      <c r="R37" s="156"/>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4"/>
      <c r="M38" s="155"/>
      <c r="N38" s="155"/>
      <c r="O38" s="155"/>
      <c r="P38" s="155"/>
      <c r="Q38" s="155"/>
      <c r="R38" s="156"/>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4"/>
      <c r="M39" s="155"/>
      <c r="N39" s="155"/>
      <c r="O39" s="155"/>
      <c r="P39" s="155"/>
      <c r="Q39" s="155"/>
      <c r="R39" s="156"/>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4"/>
      <c r="M40" s="155"/>
      <c r="N40" s="155"/>
      <c r="O40" s="155"/>
      <c r="P40" s="155"/>
      <c r="Q40" s="155"/>
      <c r="R40" s="156"/>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4"/>
      <c r="M41" s="155"/>
      <c r="N41" s="155"/>
      <c r="O41" s="155"/>
      <c r="P41" s="155"/>
      <c r="Q41" s="155"/>
      <c r="R41" s="156"/>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4"/>
      <c r="M42" s="155"/>
      <c r="N42" s="155"/>
      <c r="O42" s="155"/>
      <c r="P42" s="155"/>
      <c r="Q42" s="155"/>
      <c r="R42" s="156"/>
      <c r="S42" s="5"/>
      <c r="T42" s="5"/>
      <c r="U42" s="5"/>
      <c r="V42" s="5"/>
      <c r="W42" s="5"/>
      <c r="X42" s="5"/>
      <c r="Y42" s="5"/>
      <c r="Z42" s="5"/>
      <c r="AA42" s="5"/>
      <c r="AB42" s="5"/>
      <c r="AC42" s="5"/>
      <c r="AD42" s="5"/>
      <c r="AE42" s="5"/>
      <c r="AF42" s="5"/>
      <c r="AG42" s="7"/>
    </row>
    <row r="43" spans="2:33" ht="17.100000000000001" customHeight="1">
      <c r="B43" s="74" t="s">
        <v>45</v>
      </c>
      <c r="C43" s="75"/>
      <c r="D43" s="75"/>
      <c r="E43" s="75"/>
      <c r="F43" s="75"/>
      <c r="G43" s="75"/>
      <c r="H43" s="75"/>
      <c r="I43" s="75"/>
      <c r="J43" s="75"/>
      <c r="K43" s="75"/>
      <c r="L43" s="168">
        <f>SUM(L15:R42)</f>
        <v>0</v>
      </c>
      <c r="M43" s="169"/>
      <c r="N43" s="169"/>
      <c r="O43" s="169"/>
      <c r="P43" s="169"/>
      <c r="Q43" s="169"/>
      <c r="R43" s="170"/>
      <c r="S43" s="69"/>
      <c r="T43" s="69"/>
      <c r="U43" s="69"/>
      <c r="V43" s="69"/>
      <c r="W43" s="69"/>
      <c r="X43" s="69"/>
      <c r="Y43" s="69"/>
      <c r="Z43" s="69"/>
      <c r="AA43" s="69"/>
      <c r="AB43" s="69"/>
      <c r="AC43" s="69"/>
      <c r="AD43" s="69"/>
      <c r="AE43" s="69"/>
      <c r="AF43" s="69"/>
      <c r="AG43" s="70"/>
    </row>
    <row r="44" spans="2:33" ht="13.5" customHeight="1">
      <c r="B44" s="77" t="s">
        <v>156</v>
      </c>
    </row>
    <row r="45" spans="2:33" ht="13.5" customHeight="1">
      <c r="B45" s="77" t="s">
        <v>155</v>
      </c>
    </row>
  </sheetData>
  <sheetProtection password="FDDD" sheet="1" objects="1" scenarios="1" formatCells="0" formatColumns="0" formatRows="0" insertColumns="0" insertRows="0" insertHyperlinks="0" deleteColumns="0" deleteRows="0" selectLockedCells="1" sort="0" autoFilter="0" pivotTables="0"/>
  <mergeCells count="38">
    <mergeCell ref="L43:R43"/>
    <mergeCell ref="L31:R31"/>
    <mergeCell ref="L32:R32"/>
    <mergeCell ref="L33:R33"/>
    <mergeCell ref="L36:R36"/>
    <mergeCell ref="L37:R37"/>
    <mergeCell ref="L38:R38"/>
    <mergeCell ref="L42:R42"/>
    <mergeCell ref="L39:R39"/>
    <mergeCell ref="L40:R40"/>
    <mergeCell ref="L41:R41"/>
    <mergeCell ref="L34:R34"/>
    <mergeCell ref="L35:R35"/>
    <mergeCell ref="L22:R22"/>
    <mergeCell ref="L23:R23"/>
    <mergeCell ref="L24:R24"/>
    <mergeCell ref="L25:R25"/>
    <mergeCell ref="L17:R17"/>
    <mergeCell ref="L18:R18"/>
    <mergeCell ref="L19:R19"/>
    <mergeCell ref="L20:R20"/>
    <mergeCell ref="L21:R21"/>
    <mergeCell ref="L30:R30"/>
    <mergeCell ref="L27:R27"/>
    <mergeCell ref="L28:R28"/>
    <mergeCell ref="L29:R29"/>
    <mergeCell ref="A3:AG3"/>
    <mergeCell ref="F8:L8"/>
    <mergeCell ref="M8:S8"/>
    <mergeCell ref="T8:Z8"/>
    <mergeCell ref="AA8:AG8"/>
    <mergeCell ref="AA12:AG12"/>
    <mergeCell ref="L15:R15"/>
    <mergeCell ref="L26:R26"/>
    <mergeCell ref="F12:L12"/>
    <mergeCell ref="M12:S12"/>
    <mergeCell ref="T12:Z12"/>
    <mergeCell ref="L16:R16"/>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45"/>
  <sheetViews>
    <sheetView view="pageBreakPreview" zoomScaleNormal="100" zoomScaleSheetLayoutView="100" workbookViewId="0">
      <selection activeCell="F9" sqref="F9:L9"/>
    </sheetView>
  </sheetViews>
  <sheetFormatPr defaultColWidth="2.625" defaultRowHeight="13.5"/>
  <cols>
    <col min="1" max="16384" width="2.625" style="26"/>
  </cols>
  <sheetData>
    <row r="2" spans="1:33">
      <c r="A2" s="26" t="s">
        <v>99</v>
      </c>
    </row>
    <row r="3" spans="1:33">
      <c r="A3" s="118" t="s">
        <v>69</v>
      </c>
      <c r="B3" s="118"/>
      <c r="C3" s="118"/>
      <c r="D3" s="118"/>
      <c r="E3" s="118"/>
      <c r="F3" s="118"/>
      <c r="G3" s="118"/>
      <c r="H3" s="118"/>
      <c r="I3" s="118"/>
      <c r="J3" s="118"/>
      <c r="K3" s="164"/>
      <c r="L3" s="164"/>
      <c r="M3" s="164"/>
      <c r="N3" s="164"/>
      <c r="O3" s="164"/>
      <c r="P3" s="164"/>
      <c r="Q3" s="164"/>
      <c r="R3" s="164"/>
      <c r="S3" s="164"/>
      <c r="T3" s="164"/>
      <c r="U3" s="164"/>
      <c r="V3" s="164"/>
      <c r="W3" s="164"/>
      <c r="X3" s="164"/>
      <c r="Y3" s="164"/>
      <c r="Z3" s="164"/>
      <c r="AA3" s="164"/>
      <c r="AB3" s="164"/>
      <c r="AC3" s="164"/>
      <c r="AD3" s="164"/>
      <c r="AE3" s="164"/>
      <c r="AF3" s="164"/>
      <c r="AG3" s="164"/>
    </row>
    <row r="4" spans="1:33">
      <c r="A4" s="78"/>
      <c r="B4" s="52"/>
      <c r="C4" s="78"/>
      <c r="D4" s="78" t="s">
        <v>100</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52"/>
    </row>
    <row r="5" spans="1:33">
      <c r="A5" s="78"/>
      <c r="B5" s="52"/>
      <c r="C5" s="78"/>
      <c r="D5" s="78" t="s">
        <v>101</v>
      </c>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3" ht="17.100000000000001" customHeight="1">
      <c r="B6" s="53"/>
      <c r="C6" s="54"/>
      <c r="D6" s="54"/>
      <c r="E6" s="55"/>
      <c r="F6" s="56" t="s">
        <v>71</v>
      </c>
      <c r="G6" s="56"/>
      <c r="H6" s="56"/>
      <c r="I6" s="56"/>
      <c r="J6" s="56"/>
      <c r="K6" s="56"/>
      <c r="L6" s="57"/>
      <c r="M6" s="58" t="s">
        <v>72</v>
      </c>
      <c r="N6" s="56"/>
      <c r="O6" s="56"/>
      <c r="P6" s="56"/>
      <c r="Q6" s="56"/>
      <c r="R6" s="56"/>
      <c r="S6" s="57"/>
      <c r="T6" s="58" t="s">
        <v>73</v>
      </c>
      <c r="U6" s="56"/>
      <c r="V6" s="56"/>
      <c r="W6" s="56"/>
      <c r="X6" s="56"/>
      <c r="Y6" s="56"/>
      <c r="Z6" s="57"/>
      <c r="AA6" s="58" t="s">
        <v>74</v>
      </c>
      <c r="AB6" s="56"/>
      <c r="AC6" s="56"/>
      <c r="AD6" s="56"/>
      <c r="AE6" s="56"/>
      <c r="AF6" s="56"/>
      <c r="AG6" s="57"/>
    </row>
    <row r="7" spans="1:33" ht="17.100000000000001" customHeight="1">
      <c r="B7" s="59"/>
      <c r="C7" s="60"/>
      <c r="D7" s="60"/>
      <c r="E7" s="61"/>
      <c r="F7" s="38"/>
      <c r="G7" s="38"/>
      <c r="H7" s="38"/>
      <c r="I7" s="38"/>
      <c r="J7" s="38"/>
      <c r="K7" s="38"/>
      <c r="L7" s="62"/>
      <c r="M7" s="63" t="s">
        <v>75</v>
      </c>
      <c r="N7" s="38"/>
      <c r="O7" s="38"/>
      <c r="P7" s="38"/>
      <c r="Q7" s="38"/>
      <c r="R7" s="38"/>
      <c r="S7" s="62"/>
      <c r="T7" s="63" t="s">
        <v>102</v>
      </c>
      <c r="U7" s="38"/>
      <c r="V7" s="38"/>
      <c r="W7" s="38"/>
      <c r="X7" s="38"/>
      <c r="Y7" s="38"/>
      <c r="Z7" s="62"/>
      <c r="AA7" s="63" t="s">
        <v>77</v>
      </c>
      <c r="AB7" s="38"/>
      <c r="AC7" s="38"/>
      <c r="AD7" s="38"/>
      <c r="AE7" s="38"/>
      <c r="AF7" s="38"/>
      <c r="AG7" s="62"/>
    </row>
    <row r="8" spans="1:33" ht="17.100000000000001" customHeight="1">
      <c r="B8" s="59"/>
      <c r="C8" s="60"/>
      <c r="D8" s="60"/>
      <c r="E8" s="61"/>
      <c r="F8" s="64"/>
      <c r="G8" s="64"/>
      <c r="H8" s="64"/>
      <c r="I8" s="64"/>
      <c r="J8" s="64"/>
      <c r="K8" s="64"/>
      <c r="L8" s="65"/>
      <c r="M8" s="66"/>
      <c r="N8" s="64"/>
      <c r="O8" s="64"/>
      <c r="P8" s="64"/>
      <c r="Q8" s="64"/>
      <c r="R8" s="64"/>
      <c r="S8" s="65"/>
      <c r="T8" s="66"/>
      <c r="U8" s="64"/>
      <c r="V8" s="64"/>
      <c r="W8" s="64"/>
      <c r="X8" s="64"/>
      <c r="Y8" s="64"/>
      <c r="Z8" s="65"/>
      <c r="AA8" s="66"/>
      <c r="AB8" s="64"/>
      <c r="AC8" s="64"/>
      <c r="AD8" s="64"/>
      <c r="AE8" s="64"/>
      <c r="AF8" s="64"/>
      <c r="AG8" s="65"/>
    </row>
    <row r="9" spans="1:33" ht="17.100000000000001" customHeight="1">
      <c r="B9" s="59" t="s">
        <v>78</v>
      </c>
      <c r="C9" s="60"/>
      <c r="D9" s="60"/>
      <c r="E9" s="61"/>
      <c r="F9" s="165"/>
      <c r="G9" s="165"/>
      <c r="H9" s="165"/>
      <c r="I9" s="165"/>
      <c r="J9" s="165"/>
      <c r="K9" s="165"/>
      <c r="L9" s="166"/>
      <c r="M9" s="167"/>
      <c r="N9" s="167"/>
      <c r="O9" s="167"/>
      <c r="P9" s="167"/>
      <c r="Q9" s="167"/>
      <c r="R9" s="167"/>
      <c r="S9" s="167"/>
      <c r="T9" s="157">
        <f>F9-M9</f>
        <v>0</v>
      </c>
      <c r="U9" s="157"/>
      <c r="V9" s="157"/>
      <c r="W9" s="157"/>
      <c r="X9" s="157"/>
      <c r="Y9" s="157"/>
      <c r="Z9" s="157"/>
      <c r="AA9" s="157">
        <f>L43</f>
        <v>0</v>
      </c>
      <c r="AB9" s="157"/>
      <c r="AC9" s="157"/>
      <c r="AD9" s="157"/>
      <c r="AE9" s="157"/>
      <c r="AF9" s="157"/>
      <c r="AG9" s="157"/>
    </row>
    <row r="10" spans="1:33" ht="17.100000000000001" customHeight="1">
      <c r="B10" s="59"/>
      <c r="C10" s="60"/>
      <c r="D10" s="60"/>
      <c r="E10" s="61"/>
      <c r="F10" s="56" t="s">
        <v>79</v>
      </c>
      <c r="G10" s="56"/>
      <c r="H10" s="56"/>
      <c r="I10" s="56"/>
      <c r="J10" s="56"/>
      <c r="K10" s="56"/>
      <c r="L10" s="57"/>
      <c r="M10" s="58" t="s">
        <v>80</v>
      </c>
      <c r="N10" s="56"/>
      <c r="O10" s="56"/>
      <c r="P10" s="56"/>
      <c r="Q10" s="56"/>
      <c r="R10" s="56"/>
      <c r="S10" s="57"/>
      <c r="T10" s="58" t="s">
        <v>81</v>
      </c>
      <c r="U10" s="56"/>
      <c r="V10" s="56"/>
      <c r="W10" s="56"/>
      <c r="X10" s="56"/>
      <c r="Y10" s="56"/>
      <c r="Z10" s="57"/>
      <c r="AA10" s="58" t="s">
        <v>82</v>
      </c>
      <c r="AB10" s="56"/>
      <c r="AC10" s="56"/>
      <c r="AD10" s="56"/>
      <c r="AE10" s="56"/>
      <c r="AF10" s="56"/>
      <c r="AG10" s="57"/>
    </row>
    <row r="11" spans="1:33" ht="17.100000000000001" customHeight="1">
      <c r="B11" s="59"/>
      <c r="C11" s="60"/>
      <c r="D11" s="60"/>
      <c r="E11" s="61"/>
      <c r="F11" s="38"/>
      <c r="G11" s="38"/>
      <c r="H11" s="38"/>
      <c r="I11" s="38"/>
      <c r="J11" s="38"/>
      <c r="K11" s="38"/>
      <c r="L11" s="62"/>
      <c r="M11" s="63" t="s">
        <v>83</v>
      </c>
      <c r="N11" s="38"/>
      <c r="O11" s="38"/>
      <c r="P11" s="38"/>
      <c r="Q11" s="38"/>
      <c r="R11" s="38"/>
      <c r="S11" s="62"/>
      <c r="T11" s="63" t="s">
        <v>84</v>
      </c>
      <c r="U11" s="38"/>
      <c r="V11" s="38"/>
      <c r="W11" s="38"/>
      <c r="X11" s="38"/>
      <c r="Y11" s="38"/>
      <c r="Z11" s="62"/>
      <c r="AA11" s="63" t="s">
        <v>103</v>
      </c>
      <c r="AB11" s="38"/>
      <c r="AC11" s="38"/>
      <c r="AD11" s="38"/>
      <c r="AE11" s="38"/>
      <c r="AF11" s="38"/>
      <c r="AG11" s="62"/>
    </row>
    <row r="12" spans="1:33" ht="17.100000000000001" customHeight="1">
      <c r="B12" s="59"/>
      <c r="C12" s="60"/>
      <c r="D12" s="60"/>
      <c r="E12" s="61"/>
      <c r="F12" s="64"/>
      <c r="G12" s="64"/>
      <c r="H12" s="64"/>
      <c r="I12" s="64"/>
      <c r="J12" s="64"/>
      <c r="K12" s="64"/>
      <c r="L12" s="65"/>
      <c r="M12" s="66" t="s">
        <v>86</v>
      </c>
      <c r="N12" s="64"/>
      <c r="O12" s="64"/>
      <c r="P12" s="64"/>
      <c r="Q12" s="64"/>
      <c r="R12" s="64"/>
      <c r="S12" s="65"/>
      <c r="T12" s="66" t="s">
        <v>86</v>
      </c>
      <c r="U12" s="64"/>
      <c r="V12" s="64"/>
      <c r="W12" s="64"/>
      <c r="X12" s="64"/>
      <c r="Y12" s="64"/>
      <c r="Z12" s="65"/>
      <c r="AA12" s="67" t="s">
        <v>104</v>
      </c>
      <c r="AB12" s="64"/>
      <c r="AC12" s="64"/>
      <c r="AD12" s="64"/>
      <c r="AE12" s="64"/>
      <c r="AF12" s="64"/>
      <c r="AG12" s="65"/>
    </row>
    <row r="13" spans="1:33" ht="17.100000000000001" customHeight="1">
      <c r="B13" s="66"/>
      <c r="C13" s="64"/>
      <c r="D13" s="64"/>
      <c r="E13" s="65"/>
      <c r="F13" s="161" t="s">
        <v>105</v>
      </c>
      <c r="G13" s="162"/>
      <c r="H13" s="162"/>
      <c r="I13" s="162"/>
      <c r="J13" s="162"/>
      <c r="K13" s="162"/>
      <c r="L13" s="163"/>
      <c r="M13" s="157">
        <f>AA9</f>
        <v>0</v>
      </c>
      <c r="N13" s="157"/>
      <c r="O13" s="157"/>
      <c r="P13" s="157"/>
      <c r="Q13" s="157"/>
      <c r="R13" s="157"/>
      <c r="S13" s="157"/>
      <c r="T13" s="157">
        <f>IF(T9&gt;M13,M13,T9)</f>
        <v>0</v>
      </c>
      <c r="U13" s="157"/>
      <c r="V13" s="157"/>
      <c r="W13" s="157"/>
      <c r="X13" s="157"/>
      <c r="Y13" s="157"/>
      <c r="Z13" s="157"/>
      <c r="AA13" s="157">
        <f>IF((T13*1/3)&gt;20000000,20000000,ROUNDDOWN(T13*1/3,-3))</f>
        <v>0</v>
      </c>
      <c r="AB13" s="157"/>
      <c r="AC13" s="157"/>
      <c r="AD13" s="157"/>
      <c r="AE13" s="157"/>
      <c r="AF13" s="157"/>
      <c r="AG13" s="157"/>
    </row>
    <row r="14" spans="1:33" ht="17.100000000000001" customHeight="1">
      <c r="B14" s="68" t="s">
        <v>89</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70"/>
    </row>
    <row r="15" spans="1:33" ht="17.100000000000001" customHeight="1">
      <c r="B15" s="71" t="s">
        <v>90</v>
      </c>
      <c r="C15" s="72"/>
      <c r="D15" s="72"/>
      <c r="E15" s="72"/>
      <c r="F15" s="72"/>
      <c r="G15" s="72"/>
      <c r="H15" s="72"/>
      <c r="I15" s="72"/>
      <c r="J15" s="72"/>
      <c r="K15" s="73"/>
      <c r="L15" s="53" t="s">
        <v>91</v>
      </c>
      <c r="M15" s="54"/>
      <c r="N15" s="54"/>
      <c r="O15" s="54"/>
      <c r="P15" s="54"/>
      <c r="Q15" s="54"/>
      <c r="R15" s="55"/>
      <c r="S15" s="74" t="s">
        <v>92</v>
      </c>
      <c r="T15" s="75"/>
      <c r="U15" s="75"/>
      <c r="V15" s="75"/>
      <c r="W15" s="75"/>
      <c r="X15" s="75"/>
      <c r="Y15" s="75"/>
      <c r="Z15" s="75"/>
      <c r="AA15" s="75"/>
      <c r="AB15" s="75"/>
      <c r="AC15" s="75"/>
      <c r="AD15" s="75"/>
      <c r="AE15" s="75"/>
      <c r="AF15" s="75"/>
      <c r="AG15" s="76"/>
    </row>
    <row r="16" spans="1:33" ht="17.100000000000001" customHeight="1">
      <c r="B16" s="1"/>
      <c r="C16" s="2"/>
      <c r="D16" s="2"/>
      <c r="E16" s="2"/>
      <c r="F16" s="2"/>
      <c r="G16" s="2"/>
      <c r="H16" s="2"/>
      <c r="I16" s="2"/>
      <c r="J16" s="2"/>
      <c r="K16" s="2"/>
      <c r="L16" s="158"/>
      <c r="M16" s="159"/>
      <c r="N16" s="159"/>
      <c r="O16" s="159"/>
      <c r="P16" s="159"/>
      <c r="Q16" s="159"/>
      <c r="R16" s="160"/>
      <c r="S16" s="2"/>
      <c r="T16" s="2"/>
      <c r="U16" s="2"/>
      <c r="V16" s="2"/>
      <c r="W16" s="2"/>
      <c r="X16" s="2"/>
      <c r="Y16" s="2"/>
      <c r="Z16" s="2"/>
      <c r="AA16" s="2"/>
      <c r="AB16" s="2"/>
      <c r="AC16" s="2"/>
      <c r="AD16" s="2"/>
      <c r="AE16" s="2"/>
      <c r="AF16" s="2"/>
      <c r="AG16" s="3"/>
    </row>
    <row r="17" spans="2:33" ht="17.100000000000001" customHeight="1">
      <c r="B17" s="4"/>
      <c r="C17" s="5"/>
      <c r="D17" s="5"/>
      <c r="E17" s="5"/>
      <c r="F17" s="5"/>
      <c r="G17" s="5"/>
      <c r="H17" s="5"/>
      <c r="I17" s="5"/>
      <c r="J17" s="5"/>
      <c r="K17" s="5"/>
      <c r="L17" s="154"/>
      <c r="M17" s="155"/>
      <c r="N17" s="155"/>
      <c r="O17" s="155"/>
      <c r="P17" s="155"/>
      <c r="Q17" s="155"/>
      <c r="R17" s="156"/>
      <c r="S17" s="6"/>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4"/>
      <c r="M18" s="155"/>
      <c r="N18" s="155"/>
      <c r="O18" s="155"/>
      <c r="P18" s="155"/>
      <c r="Q18" s="155"/>
      <c r="R18" s="156"/>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4"/>
      <c r="M19" s="155"/>
      <c r="N19" s="155"/>
      <c r="O19" s="155"/>
      <c r="P19" s="155"/>
      <c r="Q19" s="155"/>
      <c r="R19" s="156"/>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4"/>
      <c r="M20" s="155"/>
      <c r="N20" s="155"/>
      <c r="O20" s="155"/>
      <c r="P20" s="155"/>
      <c r="Q20" s="155"/>
      <c r="R20" s="156"/>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4"/>
      <c r="M21" s="155"/>
      <c r="N21" s="155"/>
      <c r="O21" s="155"/>
      <c r="P21" s="155"/>
      <c r="Q21" s="155"/>
      <c r="R21" s="156"/>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4"/>
      <c r="M22" s="155"/>
      <c r="N22" s="155"/>
      <c r="O22" s="155"/>
      <c r="P22" s="155"/>
      <c r="Q22" s="155"/>
      <c r="R22" s="156"/>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4"/>
      <c r="M23" s="155"/>
      <c r="N23" s="155"/>
      <c r="O23" s="155"/>
      <c r="P23" s="155"/>
      <c r="Q23" s="155"/>
      <c r="R23" s="156"/>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4"/>
      <c r="M24" s="155"/>
      <c r="N24" s="155"/>
      <c r="O24" s="155"/>
      <c r="P24" s="155"/>
      <c r="Q24" s="155"/>
      <c r="R24" s="156"/>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4"/>
      <c r="M25" s="155"/>
      <c r="N25" s="155"/>
      <c r="O25" s="155"/>
      <c r="P25" s="155"/>
      <c r="Q25" s="155"/>
      <c r="R25" s="156"/>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154"/>
      <c r="M26" s="155"/>
      <c r="N26" s="155"/>
      <c r="O26" s="155"/>
      <c r="P26" s="155"/>
      <c r="Q26" s="155"/>
      <c r="R26" s="156"/>
      <c r="S26" s="5"/>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154"/>
      <c r="M27" s="155"/>
      <c r="N27" s="155"/>
      <c r="O27" s="155"/>
      <c r="P27" s="155"/>
      <c r="Q27" s="155"/>
      <c r="R27" s="156"/>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154"/>
      <c r="M28" s="155"/>
      <c r="N28" s="155"/>
      <c r="O28" s="155"/>
      <c r="P28" s="155"/>
      <c r="Q28" s="155"/>
      <c r="R28" s="156"/>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154"/>
      <c r="M29" s="155"/>
      <c r="N29" s="155"/>
      <c r="O29" s="155"/>
      <c r="P29" s="155"/>
      <c r="Q29" s="155"/>
      <c r="R29" s="156"/>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154"/>
      <c r="M30" s="155"/>
      <c r="N30" s="155"/>
      <c r="O30" s="155"/>
      <c r="P30" s="155"/>
      <c r="Q30" s="155"/>
      <c r="R30" s="156"/>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154"/>
      <c r="M31" s="155"/>
      <c r="N31" s="155"/>
      <c r="O31" s="155"/>
      <c r="P31" s="155"/>
      <c r="Q31" s="155"/>
      <c r="R31" s="156"/>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154"/>
      <c r="M32" s="155"/>
      <c r="N32" s="155"/>
      <c r="O32" s="155"/>
      <c r="P32" s="155"/>
      <c r="Q32" s="155"/>
      <c r="R32" s="156"/>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154"/>
      <c r="M33" s="155"/>
      <c r="N33" s="155"/>
      <c r="O33" s="155"/>
      <c r="P33" s="155"/>
      <c r="Q33" s="155"/>
      <c r="R33" s="156"/>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154"/>
      <c r="M34" s="155"/>
      <c r="N34" s="155"/>
      <c r="O34" s="155"/>
      <c r="P34" s="155"/>
      <c r="Q34" s="155"/>
      <c r="R34" s="156"/>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154"/>
      <c r="M35" s="155"/>
      <c r="N35" s="155"/>
      <c r="O35" s="155"/>
      <c r="P35" s="155"/>
      <c r="Q35" s="155"/>
      <c r="R35" s="156"/>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4"/>
      <c r="M36" s="155"/>
      <c r="N36" s="155"/>
      <c r="O36" s="155"/>
      <c r="P36" s="155"/>
      <c r="Q36" s="155"/>
      <c r="R36" s="156"/>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4"/>
      <c r="M37" s="155"/>
      <c r="N37" s="155"/>
      <c r="O37" s="155"/>
      <c r="P37" s="155"/>
      <c r="Q37" s="155"/>
      <c r="R37" s="156"/>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4"/>
      <c r="M38" s="155"/>
      <c r="N38" s="155"/>
      <c r="O38" s="155"/>
      <c r="P38" s="155"/>
      <c r="Q38" s="155"/>
      <c r="R38" s="156"/>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4"/>
      <c r="M39" s="155"/>
      <c r="N39" s="155"/>
      <c r="O39" s="155"/>
      <c r="P39" s="155"/>
      <c r="Q39" s="155"/>
      <c r="R39" s="156"/>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4"/>
      <c r="M40" s="155"/>
      <c r="N40" s="155"/>
      <c r="O40" s="155"/>
      <c r="P40" s="155"/>
      <c r="Q40" s="155"/>
      <c r="R40" s="156"/>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4"/>
      <c r="M41" s="155"/>
      <c r="N41" s="155"/>
      <c r="O41" s="155"/>
      <c r="P41" s="155"/>
      <c r="Q41" s="155"/>
      <c r="R41" s="156"/>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4"/>
      <c r="M42" s="155"/>
      <c r="N42" s="155"/>
      <c r="O42" s="155"/>
      <c r="P42" s="155"/>
      <c r="Q42" s="155"/>
      <c r="R42" s="156"/>
      <c r="S42" s="5"/>
      <c r="T42" s="5"/>
      <c r="U42" s="5"/>
      <c r="V42" s="5"/>
      <c r="W42" s="5"/>
      <c r="X42" s="5"/>
      <c r="Y42" s="5"/>
      <c r="Z42" s="5"/>
      <c r="AA42" s="5"/>
      <c r="AB42" s="5"/>
      <c r="AC42" s="5"/>
      <c r="AD42" s="5"/>
      <c r="AE42" s="5"/>
      <c r="AF42" s="5"/>
      <c r="AG42" s="7"/>
    </row>
    <row r="43" spans="2:33" ht="17.100000000000001" customHeight="1">
      <c r="B43" s="74" t="s">
        <v>45</v>
      </c>
      <c r="C43" s="75"/>
      <c r="D43" s="75"/>
      <c r="E43" s="75"/>
      <c r="F43" s="75"/>
      <c r="G43" s="75"/>
      <c r="H43" s="75"/>
      <c r="I43" s="75"/>
      <c r="J43" s="75"/>
      <c r="K43" s="75"/>
      <c r="L43" s="168">
        <f>SUM(L16:R42)</f>
        <v>0</v>
      </c>
      <c r="M43" s="169"/>
      <c r="N43" s="169"/>
      <c r="O43" s="169"/>
      <c r="P43" s="169"/>
      <c r="Q43" s="169"/>
      <c r="R43" s="170"/>
      <c r="S43" s="69"/>
      <c r="T43" s="69"/>
      <c r="U43" s="69"/>
      <c r="V43" s="69"/>
      <c r="W43" s="69"/>
      <c r="X43" s="69"/>
      <c r="Y43" s="69"/>
      <c r="Z43" s="69"/>
      <c r="AA43" s="69"/>
      <c r="AB43" s="69"/>
      <c r="AC43" s="69"/>
      <c r="AD43" s="69"/>
      <c r="AE43" s="69"/>
      <c r="AF43" s="69"/>
      <c r="AG43" s="70"/>
    </row>
    <row r="44" spans="2:33" ht="13.5" customHeight="1">
      <c r="B44" s="77" t="s">
        <v>156</v>
      </c>
    </row>
    <row r="45" spans="2:33" ht="13.5" customHeight="1">
      <c r="B45" s="77" t="s">
        <v>155</v>
      </c>
    </row>
  </sheetData>
  <sheetProtection password="FDDD" sheet="1" objects="1" scenarios="1" formatCells="0" formatColumns="0" formatRows="0" insertColumns="0" insertRows="0" insertHyperlinks="0" deleteColumns="0" deleteRows="0" selectLockedCells="1" sort="0" autoFilter="0" pivotTables="0"/>
  <mergeCells count="37">
    <mergeCell ref="L29:R29"/>
    <mergeCell ref="L39:R39"/>
    <mergeCell ref="L40:R40"/>
    <mergeCell ref="L41:R41"/>
    <mergeCell ref="L42:R42"/>
    <mergeCell ref="L34:R34"/>
    <mergeCell ref="L43:R43"/>
    <mergeCell ref="T13:Z13"/>
    <mergeCell ref="AA13:AG13"/>
    <mergeCell ref="L38:R38"/>
    <mergeCell ref="L16:R16"/>
    <mergeCell ref="L17:R17"/>
    <mergeCell ref="L18:R18"/>
    <mergeCell ref="L30:R30"/>
    <mergeCell ref="L35:R35"/>
    <mergeCell ref="F13:L13"/>
    <mergeCell ref="M13:S13"/>
    <mergeCell ref="L37:R37"/>
    <mergeCell ref="L36:R36"/>
    <mergeCell ref="L31:R31"/>
    <mergeCell ref="L32:R32"/>
    <mergeCell ref="L33:R33"/>
    <mergeCell ref="A3:AG3"/>
    <mergeCell ref="F9:L9"/>
    <mergeCell ref="M9:S9"/>
    <mergeCell ref="T9:Z9"/>
    <mergeCell ref="AA9:AG9"/>
    <mergeCell ref="L19:R19"/>
    <mergeCell ref="L20:R20"/>
    <mergeCell ref="L21:R21"/>
    <mergeCell ref="L22:R22"/>
    <mergeCell ref="L23:R23"/>
    <mergeCell ref="L24:R24"/>
    <mergeCell ref="L25:R25"/>
    <mergeCell ref="L26:R26"/>
    <mergeCell ref="L27:R27"/>
    <mergeCell ref="L28:R28"/>
  </mergeCells>
  <phoneticPr fontId="2"/>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view="pageBreakPreview" zoomScaleNormal="100" zoomScaleSheetLayoutView="100" workbookViewId="0">
      <selection activeCell="F8" sqref="F8:L8"/>
    </sheetView>
  </sheetViews>
  <sheetFormatPr defaultColWidth="2.625" defaultRowHeight="13.5"/>
  <cols>
    <col min="1" max="16384" width="2.625" style="26"/>
  </cols>
  <sheetData>
    <row r="2" spans="1:33">
      <c r="A2" s="26" t="s">
        <v>106</v>
      </c>
    </row>
    <row r="3" spans="1:33">
      <c r="A3" s="52" t="s">
        <v>107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71" t="s">
        <v>178</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row>
    <row r="5" spans="1:33" ht="17.100000000000001" customHeight="1">
      <c r="B5" s="53"/>
      <c r="C5" s="54"/>
      <c r="D5" s="54"/>
      <c r="E5" s="55"/>
      <c r="F5" s="56" t="s">
        <v>71</v>
      </c>
      <c r="G5" s="56"/>
      <c r="H5" s="56"/>
      <c r="I5" s="56"/>
      <c r="J5" s="56"/>
      <c r="K5" s="56"/>
      <c r="L5" s="57"/>
      <c r="M5" s="58" t="s">
        <v>72</v>
      </c>
      <c r="N5" s="56"/>
      <c r="O5" s="56"/>
      <c r="P5" s="56"/>
      <c r="Q5" s="56"/>
      <c r="R5" s="56"/>
      <c r="S5" s="57"/>
      <c r="T5" s="58" t="s">
        <v>73</v>
      </c>
      <c r="U5" s="56"/>
      <c r="V5" s="56"/>
      <c r="W5" s="56"/>
      <c r="X5" s="56"/>
      <c r="Y5" s="56"/>
      <c r="Z5" s="57"/>
      <c r="AA5" s="58" t="s">
        <v>74</v>
      </c>
      <c r="AB5" s="56"/>
      <c r="AC5" s="56"/>
      <c r="AD5" s="56"/>
      <c r="AE5" s="56"/>
      <c r="AF5" s="56"/>
      <c r="AG5" s="57"/>
    </row>
    <row r="6" spans="1:33" ht="17.100000000000001" customHeight="1">
      <c r="B6" s="59"/>
      <c r="C6" s="60"/>
      <c r="D6" s="60"/>
      <c r="E6" s="61"/>
      <c r="F6" s="38"/>
      <c r="G6" s="38"/>
      <c r="H6" s="38"/>
      <c r="I6" s="38"/>
      <c r="J6" s="38"/>
      <c r="K6" s="38"/>
      <c r="L6" s="62"/>
      <c r="M6" s="63" t="s">
        <v>75</v>
      </c>
      <c r="N6" s="38"/>
      <c r="O6" s="38"/>
      <c r="P6" s="38"/>
      <c r="Q6" s="38"/>
      <c r="R6" s="38"/>
      <c r="S6" s="62"/>
      <c r="T6" s="63" t="s">
        <v>102</v>
      </c>
      <c r="U6" s="38"/>
      <c r="V6" s="38"/>
      <c r="W6" s="38"/>
      <c r="X6" s="38"/>
      <c r="Y6" s="38"/>
      <c r="Z6" s="62"/>
      <c r="AA6" s="63" t="s">
        <v>77</v>
      </c>
      <c r="AB6" s="38"/>
      <c r="AC6" s="38"/>
      <c r="AD6" s="38"/>
      <c r="AE6" s="38"/>
      <c r="AF6" s="38"/>
      <c r="AG6" s="62"/>
    </row>
    <row r="7" spans="1:33" ht="17.100000000000001" customHeight="1">
      <c r="B7" s="59"/>
      <c r="C7" s="60"/>
      <c r="D7" s="60"/>
      <c r="E7" s="61"/>
      <c r="F7" s="64"/>
      <c r="G7" s="64"/>
      <c r="H7" s="64"/>
      <c r="I7" s="64"/>
      <c r="J7" s="64"/>
      <c r="K7" s="64"/>
      <c r="L7" s="65"/>
      <c r="M7" s="66"/>
      <c r="N7" s="64"/>
      <c r="O7" s="64"/>
      <c r="P7" s="64"/>
      <c r="Q7" s="64"/>
      <c r="R7" s="64"/>
      <c r="S7" s="65"/>
      <c r="T7" s="66"/>
      <c r="U7" s="64"/>
      <c r="V7" s="64"/>
      <c r="W7" s="64"/>
      <c r="X7" s="64"/>
      <c r="Y7" s="64"/>
      <c r="Z7" s="65"/>
      <c r="AA7" s="66"/>
      <c r="AB7" s="64"/>
      <c r="AC7" s="64"/>
      <c r="AD7" s="64"/>
      <c r="AE7" s="64"/>
      <c r="AF7" s="64"/>
      <c r="AG7" s="65"/>
    </row>
    <row r="8" spans="1:33" ht="17.100000000000001" customHeight="1">
      <c r="B8" s="59" t="s">
        <v>78</v>
      </c>
      <c r="C8" s="60"/>
      <c r="D8" s="60"/>
      <c r="E8" s="61"/>
      <c r="F8" s="165"/>
      <c r="G8" s="165"/>
      <c r="H8" s="165"/>
      <c r="I8" s="165"/>
      <c r="J8" s="165"/>
      <c r="K8" s="165"/>
      <c r="L8" s="166"/>
      <c r="M8" s="167"/>
      <c r="N8" s="167"/>
      <c r="O8" s="167"/>
      <c r="P8" s="167"/>
      <c r="Q8" s="167"/>
      <c r="R8" s="167"/>
      <c r="S8" s="167"/>
      <c r="T8" s="157">
        <f>F8-M8</f>
        <v>0</v>
      </c>
      <c r="U8" s="157"/>
      <c r="V8" s="157"/>
      <c r="W8" s="157"/>
      <c r="X8" s="157"/>
      <c r="Y8" s="157"/>
      <c r="Z8" s="157"/>
      <c r="AA8" s="157">
        <f>L43</f>
        <v>0</v>
      </c>
      <c r="AB8" s="157"/>
      <c r="AC8" s="157"/>
      <c r="AD8" s="157"/>
      <c r="AE8" s="157"/>
      <c r="AF8" s="157"/>
      <c r="AG8" s="157"/>
    </row>
    <row r="9" spans="1:33" ht="17.100000000000001" customHeight="1">
      <c r="B9" s="59"/>
      <c r="C9" s="60"/>
      <c r="D9" s="60"/>
      <c r="E9" s="61"/>
      <c r="F9" s="56" t="s">
        <v>79</v>
      </c>
      <c r="G9" s="56"/>
      <c r="H9" s="56"/>
      <c r="I9" s="56"/>
      <c r="J9" s="56"/>
      <c r="K9" s="56"/>
      <c r="L9" s="57"/>
      <c r="M9" s="58" t="s">
        <v>80</v>
      </c>
      <c r="N9" s="56"/>
      <c r="O9" s="56"/>
      <c r="P9" s="56"/>
      <c r="Q9" s="56"/>
      <c r="R9" s="56"/>
      <c r="S9" s="57"/>
      <c r="T9" s="58" t="s">
        <v>81</v>
      </c>
      <c r="U9" s="56"/>
      <c r="V9" s="56"/>
      <c r="W9" s="56"/>
      <c r="X9" s="56"/>
      <c r="Y9" s="56"/>
      <c r="Z9" s="57"/>
      <c r="AA9" s="58" t="s">
        <v>82</v>
      </c>
      <c r="AB9" s="56"/>
      <c r="AC9" s="56"/>
      <c r="AD9" s="56"/>
      <c r="AE9" s="56"/>
      <c r="AF9" s="56"/>
      <c r="AG9" s="57"/>
    </row>
    <row r="10" spans="1:33" ht="17.100000000000001" customHeight="1">
      <c r="B10" s="59"/>
      <c r="C10" s="60"/>
      <c r="D10" s="60"/>
      <c r="E10" s="61"/>
      <c r="F10" s="38"/>
      <c r="G10" s="38"/>
      <c r="H10" s="38"/>
      <c r="I10" s="38"/>
      <c r="J10" s="38"/>
      <c r="K10" s="38"/>
      <c r="L10" s="62"/>
      <c r="M10" s="63" t="s">
        <v>83</v>
      </c>
      <c r="N10" s="38"/>
      <c r="O10" s="38"/>
      <c r="P10" s="38"/>
      <c r="Q10" s="38"/>
      <c r="R10" s="38"/>
      <c r="S10" s="62"/>
      <c r="T10" s="63" t="s">
        <v>84</v>
      </c>
      <c r="U10" s="38"/>
      <c r="V10" s="38"/>
      <c r="W10" s="38"/>
      <c r="X10" s="38"/>
      <c r="Y10" s="38"/>
      <c r="Z10" s="62"/>
      <c r="AA10" s="63" t="s">
        <v>108</v>
      </c>
      <c r="AB10" s="38"/>
      <c r="AC10" s="38"/>
      <c r="AD10" s="38"/>
      <c r="AE10" s="38"/>
      <c r="AF10" s="38"/>
      <c r="AG10" s="62"/>
    </row>
    <row r="11" spans="1:33" ht="17.100000000000001" customHeight="1">
      <c r="B11" s="59"/>
      <c r="C11" s="60"/>
      <c r="D11" s="60"/>
      <c r="E11" s="61"/>
      <c r="F11" s="64"/>
      <c r="G11" s="64"/>
      <c r="H11" s="64"/>
      <c r="I11" s="64"/>
      <c r="J11" s="64"/>
      <c r="K11" s="64"/>
      <c r="L11" s="65"/>
      <c r="M11" s="66" t="s">
        <v>86</v>
      </c>
      <c r="N11" s="64"/>
      <c r="O11" s="64"/>
      <c r="P11" s="64"/>
      <c r="Q11" s="64"/>
      <c r="R11" s="64"/>
      <c r="S11" s="65"/>
      <c r="T11" s="66" t="s">
        <v>86</v>
      </c>
      <c r="U11" s="64"/>
      <c r="V11" s="64"/>
      <c r="W11" s="64"/>
      <c r="X11" s="64"/>
      <c r="Y11" s="64"/>
      <c r="Z11" s="65"/>
      <c r="AA11" s="67" t="s">
        <v>109</v>
      </c>
      <c r="AB11" s="64"/>
      <c r="AC11" s="64"/>
      <c r="AD11" s="64"/>
      <c r="AE11" s="64"/>
      <c r="AF11" s="64"/>
      <c r="AG11" s="65"/>
    </row>
    <row r="12" spans="1:33" ht="17.100000000000001" customHeight="1">
      <c r="B12" s="66"/>
      <c r="C12" s="64"/>
      <c r="D12" s="64"/>
      <c r="E12" s="65"/>
      <c r="F12" s="161" t="s">
        <v>105</v>
      </c>
      <c r="G12" s="162"/>
      <c r="H12" s="162"/>
      <c r="I12" s="162"/>
      <c r="J12" s="162"/>
      <c r="K12" s="162"/>
      <c r="L12" s="163"/>
      <c r="M12" s="157">
        <f>AA8</f>
        <v>0</v>
      </c>
      <c r="N12" s="157"/>
      <c r="O12" s="157"/>
      <c r="P12" s="157"/>
      <c r="Q12" s="157"/>
      <c r="R12" s="157"/>
      <c r="S12" s="157"/>
      <c r="T12" s="157">
        <f>IF(T8&gt;M12,M12,T8)</f>
        <v>0</v>
      </c>
      <c r="U12" s="157"/>
      <c r="V12" s="157"/>
      <c r="W12" s="157"/>
      <c r="X12" s="157"/>
      <c r="Y12" s="157"/>
      <c r="Z12" s="157"/>
      <c r="AA12" s="157">
        <f>IF((T12*1/3)&gt;5000000,5000000,ROUNDDOWN(T12*1/3,-3))</f>
        <v>0</v>
      </c>
      <c r="AB12" s="157"/>
      <c r="AC12" s="157"/>
      <c r="AD12" s="157"/>
      <c r="AE12" s="157"/>
      <c r="AF12" s="157"/>
      <c r="AG12" s="157"/>
    </row>
    <row r="13" spans="1:33" ht="17.100000000000001" customHeight="1">
      <c r="B13" s="68" t="s">
        <v>89</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70"/>
    </row>
    <row r="14" spans="1:33" ht="17.100000000000001" customHeight="1">
      <c r="B14" s="71" t="s">
        <v>90</v>
      </c>
      <c r="C14" s="72"/>
      <c r="D14" s="72"/>
      <c r="E14" s="72"/>
      <c r="F14" s="72"/>
      <c r="G14" s="72"/>
      <c r="H14" s="72"/>
      <c r="I14" s="72"/>
      <c r="J14" s="72"/>
      <c r="K14" s="73"/>
      <c r="L14" s="53" t="s">
        <v>91</v>
      </c>
      <c r="M14" s="54"/>
      <c r="N14" s="54"/>
      <c r="O14" s="54"/>
      <c r="P14" s="54"/>
      <c r="Q14" s="54"/>
      <c r="R14" s="55"/>
      <c r="S14" s="74" t="s">
        <v>92</v>
      </c>
      <c r="T14" s="75"/>
      <c r="U14" s="75"/>
      <c r="V14" s="75"/>
      <c r="W14" s="75"/>
      <c r="X14" s="75"/>
      <c r="Y14" s="75"/>
      <c r="Z14" s="75"/>
      <c r="AA14" s="75"/>
      <c r="AB14" s="75"/>
      <c r="AC14" s="75"/>
      <c r="AD14" s="75"/>
      <c r="AE14" s="75"/>
      <c r="AF14" s="75"/>
      <c r="AG14" s="76"/>
    </row>
    <row r="15" spans="1:33" ht="17.100000000000001" customHeight="1">
      <c r="B15" s="1"/>
      <c r="C15" s="2"/>
      <c r="D15" s="2"/>
      <c r="E15" s="2"/>
      <c r="F15" s="2"/>
      <c r="G15" s="2"/>
      <c r="H15" s="2"/>
      <c r="I15" s="2"/>
      <c r="J15" s="2"/>
      <c r="K15" s="2"/>
      <c r="L15" s="158"/>
      <c r="M15" s="159"/>
      <c r="N15" s="159"/>
      <c r="O15" s="159"/>
      <c r="P15" s="159"/>
      <c r="Q15" s="159"/>
      <c r="R15" s="160"/>
      <c r="S15" s="2"/>
      <c r="T15" s="2"/>
      <c r="U15" s="2"/>
      <c r="V15" s="2"/>
      <c r="W15" s="2"/>
      <c r="X15" s="2"/>
      <c r="Y15" s="2"/>
      <c r="Z15" s="2"/>
      <c r="AA15" s="2"/>
      <c r="AB15" s="2"/>
      <c r="AC15" s="2"/>
      <c r="AD15" s="2"/>
      <c r="AE15" s="2"/>
      <c r="AF15" s="2"/>
      <c r="AG15" s="3"/>
    </row>
    <row r="16" spans="1:33" ht="17.100000000000001" customHeight="1">
      <c r="B16" s="4"/>
      <c r="C16" s="5"/>
      <c r="D16" s="5"/>
      <c r="E16" s="5"/>
      <c r="F16" s="5"/>
      <c r="G16" s="5"/>
      <c r="H16" s="5"/>
      <c r="I16" s="5"/>
      <c r="J16" s="5"/>
      <c r="K16" s="5"/>
      <c r="L16" s="154"/>
      <c r="M16" s="155"/>
      <c r="N16" s="155"/>
      <c r="O16" s="155"/>
      <c r="P16" s="155"/>
      <c r="Q16" s="155"/>
      <c r="R16" s="156"/>
      <c r="S16" s="6"/>
      <c r="T16" s="5"/>
      <c r="U16" s="5"/>
      <c r="V16" s="5"/>
      <c r="W16" s="5"/>
      <c r="X16" s="5"/>
      <c r="Y16" s="5"/>
      <c r="Z16" s="5"/>
      <c r="AA16" s="5"/>
      <c r="AB16" s="5"/>
      <c r="AC16" s="5"/>
      <c r="AD16" s="5"/>
      <c r="AE16" s="5"/>
      <c r="AF16" s="5"/>
      <c r="AG16" s="7"/>
    </row>
    <row r="17" spans="2:33" ht="17.100000000000001" customHeight="1">
      <c r="B17" s="4"/>
      <c r="C17" s="5"/>
      <c r="D17" s="5"/>
      <c r="E17" s="5"/>
      <c r="F17" s="5"/>
      <c r="G17" s="5"/>
      <c r="H17" s="5"/>
      <c r="I17" s="5"/>
      <c r="J17" s="5"/>
      <c r="K17" s="5"/>
      <c r="L17" s="154"/>
      <c r="M17" s="155"/>
      <c r="N17" s="155"/>
      <c r="O17" s="155"/>
      <c r="P17" s="155"/>
      <c r="Q17" s="155"/>
      <c r="R17" s="156"/>
      <c r="S17" s="5"/>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4"/>
      <c r="M18" s="155"/>
      <c r="N18" s="155"/>
      <c r="O18" s="155"/>
      <c r="P18" s="155"/>
      <c r="Q18" s="155"/>
      <c r="R18" s="156"/>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4"/>
      <c r="M19" s="155"/>
      <c r="N19" s="155"/>
      <c r="O19" s="155"/>
      <c r="P19" s="155"/>
      <c r="Q19" s="155"/>
      <c r="R19" s="156"/>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4"/>
      <c r="M20" s="155"/>
      <c r="N20" s="155"/>
      <c r="O20" s="155"/>
      <c r="P20" s="155"/>
      <c r="Q20" s="155"/>
      <c r="R20" s="156"/>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4"/>
      <c r="M21" s="155"/>
      <c r="N21" s="155"/>
      <c r="O21" s="155"/>
      <c r="P21" s="155"/>
      <c r="Q21" s="155"/>
      <c r="R21" s="156"/>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4"/>
      <c r="M22" s="155"/>
      <c r="N22" s="155"/>
      <c r="O22" s="155"/>
      <c r="P22" s="155"/>
      <c r="Q22" s="155"/>
      <c r="R22" s="156"/>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4"/>
      <c r="M23" s="155"/>
      <c r="N23" s="155"/>
      <c r="O23" s="155"/>
      <c r="P23" s="155"/>
      <c r="Q23" s="155"/>
      <c r="R23" s="156"/>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4"/>
      <c r="M24" s="155"/>
      <c r="N24" s="155"/>
      <c r="O24" s="155"/>
      <c r="P24" s="155"/>
      <c r="Q24" s="155"/>
      <c r="R24" s="156"/>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4"/>
      <c r="M25" s="155"/>
      <c r="N25" s="155"/>
      <c r="O25" s="155"/>
      <c r="P25" s="155"/>
      <c r="Q25" s="155"/>
      <c r="R25" s="156"/>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154"/>
      <c r="M26" s="155"/>
      <c r="N26" s="155"/>
      <c r="O26" s="155"/>
      <c r="P26" s="155"/>
      <c r="Q26" s="155"/>
      <c r="R26" s="156"/>
      <c r="S26" s="5"/>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154"/>
      <c r="M27" s="155"/>
      <c r="N27" s="155"/>
      <c r="O27" s="155"/>
      <c r="P27" s="155"/>
      <c r="Q27" s="155"/>
      <c r="R27" s="156"/>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154"/>
      <c r="M28" s="155"/>
      <c r="N28" s="155"/>
      <c r="O28" s="155"/>
      <c r="P28" s="155"/>
      <c r="Q28" s="155"/>
      <c r="R28" s="156"/>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154"/>
      <c r="M29" s="155"/>
      <c r="N29" s="155"/>
      <c r="O29" s="155"/>
      <c r="P29" s="155"/>
      <c r="Q29" s="155"/>
      <c r="R29" s="156"/>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154"/>
      <c r="M30" s="155"/>
      <c r="N30" s="155"/>
      <c r="O30" s="155"/>
      <c r="P30" s="155"/>
      <c r="Q30" s="155"/>
      <c r="R30" s="156"/>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154"/>
      <c r="M31" s="155"/>
      <c r="N31" s="155"/>
      <c r="O31" s="155"/>
      <c r="P31" s="155"/>
      <c r="Q31" s="155"/>
      <c r="R31" s="156"/>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154"/>
      <c r="M32" s="155"/>
      <c r="N32" s="155"/>
      <c r="O32" s="155"/>
      <c r="P32" s="155"/>
      <c r="Q32" s="155"/>
      <c r="R32" s="156"/>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154"/>
      <c r="M33" s="155"/>
      <c r="N33" s="155"/>
      <c r="O33" s="155"/>
      <c r="P33" s="155"/>
      <c r="Q33" s="155"/>
      <c r="R33" s="156"/>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154"/>
      <c r="M34" s="155"/>
      <c r="N34" s="155"/>
      <c r="O34" s="155"/>
      <c r="P34" s="155"/>
      <c r="Q34" s="155"/>
      <c r="R34" s="156"/>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154"/>
      <c r="M35" s="155"/>
      <c r="N35" s="155"/>
      <c r="O35" s="155"/>
      <c r="P35" s="155"/>
      <c r="Q35" s="155"/>
      <c r="R35" s="156"/>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4"/>
      <c r="M36" s="155"/>
      <c r="N36" s="155"/>
      <c r="O36" s="155"/>
      <c r="P36" s="155"/>
      <c r="Q36" s="155"/>
      <c r="R36" s="156"/>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4"/>
      <c r="M37" s="155"/>
      <c r="N37" s="155"/>
      <c r="O37" s="155"/>
      <c r="P37" s="155"/>
      <c r="Q37" s="155"/>
      <c r="R37" s="156"/>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4"/>
      <c r="M38" s="155"/>
      <c r="N38" s="155"/>
      <c r="O38" s="155"/>
      <c r="P38" s="155"/>
      <c r="Q38" s="155"/>
      <c r="R38" s="156"/>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4"/>
      <c r="M39" s="155"/>
      <c r="N39" s="155"/>
      <c r="O39" s="155"/>
      <c r="P39" s="155"/>
      <c r="Q39" s="155"/>
      <c r="R39" s="156"/>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4"/>
      <c r="M40" s="155"/>
      <c r="N40" s="155"/>
      <c r="O40" s="155"/>
      <c r="P40" s="155"/>
      <c r="Q40" s="155"/>
      <c r="R40" s="156"/>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4"/>
      <c r="M41" s="155"/>
      <c r="N41" s="155"/>
      <c r="O41" s="155"/>
      <c r="P41" s="155"/>
      <c r="Q41" s="155"/>
      <c r="R41" s="156"/>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4"/>
      <c r="M42" s="155"/>
      <c r="N42" s="155"/>
      <c r="O42" s="155"/>
      <c r="P42" s="155"/>
      <c r="Q42" s="155"/>
      <c r="R42" s="156"/>
      <c r="S42" s="5"/>
      <c r="T42" s="5"/>
      <c r="U42" s="5"/>
      <c r="V42" s="5"/>
      <c r="W42" s="5"/>
      <c r="X42" s="5"/>
      <c r="Y42" s="5"/>
      <c r="Z42" s="5"/>
      <c r="AA42" s="5"/>
      <c r="AB42" s="5"/>
      <c r="AC42" s="5"/>
      <c r="AD42" s="5"/>
      <c r="AE42" s="5"/>
      <c r="AF42" s="5"/>
      <c r="AG42" s="7"/>
    </row>
    <row r="43" spans="2:33" ht="17.100000000000001" customHeight="1">
      <c r="B43" s="74" t="s">
        <v>45</v>
      </c>
      <c r="C43" s="75"/>
      <c r="D43" s="75"/>
      <c r="E43" s="75"/>
      <c r="F43" s="75"/>
      <c r="G43" s="75"/>
      <c r="H43" s="75"/>
      <c r="I43" s="75"/>
      <c r="J43" s="75"/>
      <c r="K43" s="75"/>
      <c r="L43" s="168">
        <f>SUM(L15:R42)</f>
        <v>0</v>
      </c>
      <c r="M43" s="169"/>
      <c r="N43" s="169"/>
      <c r="O43" s="169"/>
      <c r="P43" s="169"/>
      <c r="Q43" s="169"/>
      <c r="R43" s="170"/>
      <c r="S43" s="69"/>
      <c r="T43" s="69"/>
      <c r="U43" s="69"/>
      <c r="V43" s="69"/>
      <c r="W43" s="69"/>
      <c r="X43" s="69"/>
      <c r="Y43" s="69"/>
      <c r="Z43" s="69"/>
      <c r="AA43" s="69"/>
      <c r="AB43" s="69"/>
      <c r="AC43" s="69"/>
      <c r="AD43" s="69"/>
      <c r="AE43" s="69"/>
      <c r="AF43" s="69"/>
      <c r="AG43" s="70"/>
    </row>
    <row r="44" spans="2:33" ht="13.5" customHeight="1">
      <c r="B44" s="77" t="s">
        <v>156</v>
      </c>
    </row>
    <row r="45" spans="2:33" ht="13.5" customHeight="1">
      <c r="B45" s="77" t="s">
        <v>155</v>
      </c>
    </row>
  </sheetData>
  <sheetProtection password="FDDD" sheet="1" objects="1" scenarios="1" formatCells="0" formatColumns="0" formatRows="0" insertColumns="0" insertRows="0" insertHyperlinks="0" deleteColumns="0" deleteRows="0" selectLockedCells="1" sort="0" autoFilter="0" pivotTables="0"/>
  <mergeCells count="38">
    <mergeCell ref="L39:R39"/>
    <mergeCell ref="L40:R40"/>
    <mergeCell ref="L41:R41"/>
    <mergeCell ref="L42:R42"/>
    <mergeCell ref="L43:R43"/>
    <mergeCell ref="T12:Z12"/>
    <mergeCell ref="AA12:AG12"/>
    <mergeCell ref="L38:R38"/>
    <mergeCell ref="L15:R15"/>
    <mergeCell ref="L16:R16"/>
    <mergeCell ref="L17:R17"/>
    <mergeCell ref="L18:R18"/>
    <mergeCell ref="L35:R35"/>
    <mergeCell ref="F12:L12"/>
    <mergeCell ref="M12:S12"/>
    <mergeCell ref="L37:R37"/>
    <mergeCell ref="L36:R36"/>
    <mergeCell ref="L19:R19"/>
    <mergeCell ref="L20:R20"/>
    <mergeCell ref="L33:R33"/>
    <mergeCell ref="L34:R34"/>
    <mergeCell ref="A4:AG4"/>
    <mergeCell ref="F8:L8"/>
    <mergeCell ref="M8:S8"/>
    <mergeCell ref="T8:Z8"/>
    <mergeCell ref="AA8:AG8"/>
    <mergeCell ref="L21:R21"/>
    <mergeCell ref="L22:R22"/>
    <mergeCell ref="L23:R23"/>
    <mergeCell ref="L24:R24"/>
    <mergeCell ref="L25:R25"/>
    <mergeCell ref="L26:R26"/>
    <mergeCell ref="L30:R30"/>
    <mergeCell ref="L31:R31"/>
    <mergeCell ref="L32:R32"/>
    <mergeCell ref="L27:R27"/>
    <mergeCell ref="L28:R28"/>
    <mergeCell ref="L29:R2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RowHeight="13.5"/>
  <cols>
    <col min="1" max="1" width="30.875" style="18" bestFit="1" customWidth="1"/>
    <col min="2" max="2" width="9" style="19"/>
    <col min="3" max="5" width="9" style="18"/>
    <col min="6" max="6" width="9" style="20"/>
    <col min="7" max="7" width="12.125" style="18" bestFit="1" customWidth="1"/>
    <col min="8" max="8" width="10.875" style="18" bestFit="1" customWidth="1"/>
    <col min="9" max="16384" width="9" style="18"/>
  </cols>
  <sheetData>
    <row r="1" spans="1:9">
      <c r="A1" s="18" t="s">
        <v>110</v>
      </c>
      <c r="D1" s="18" t="s">
        <v>111</v>
      </c>
      <c r="E1" s="18" t="s">
        <v>112</v>
      </c>
      <c r="F1" s="20" t="s">
        <v>113</v>
      </c>
      <c r="H1" s="18" t="s">
        <v>114</v>
      </c>
    </row>
    <row r="2" spans="1:9">
      <c r="A2" s="18" t="s">
        <v>115</v>
      </c>
      <c r="E2" s="18">
        <v>0</v>
      </c>
      <c r="F2" s="20">
        <v>0</v>
      </c>
      <c r="G2" s="18">
        <v>0</v>
      </c>
      <c r="H2" s="18">
        <v>0</v>
      </c>
      <c r="I2" s="18" t="s">
        <v>116</v>
      </c>
    </row>
    <row r="3" spans="1:9">
      <c r="A3" s="18" t="s">
        <v>117</v>
      </c>
      <c r="E3" s="18" t="s">
        <v>118</v>
      </c>
      <c r="F3" s="20">
        <v>2.6192466666666667</v>
      </c>
      <c r="G3" s="18" t="s">
        <v>119</v>
      </c>
      <c r="H3" s="18">
        <v>0</v>
      </c>
      <c r="I3" s="18" t="s">
        <v>116</v>
      </c>
    </row>
    <row r="4" spans="1:9">
      <c r="A4" s="18" t="s">
        <v>120</v>
      </c>
      <c r="E4" s="18" t="s">
        <v>118</v>
      </c>
      <c r="F4" s="20">
        <v>2.3815733333333333</v>
      </c>
      <c r="G4" s="18" t="s">
        <v>119</v>
      </c>
      <c r="H4" s="18">
        <v>0</v>
      </c>
      <c r="I4" s="18" t="s">
        <v>116</v>
      </c>
    </row>
    <row r="5" spans="1:9">
      <c r="A5" s="18" t="s">
        <v>121</v>
      </c>
      <c r="E5" s="18" t="s">
        <v>118</v>
      </c>
      <c r="F5" s="20">
        <v>2.3216600000000001</v>
      </c>
      <c r="G5" s="18" t="s">
        <v>119</v>
      </c>
      <c r="H5" s="18">
        <v>0</v>
      </c>
      <c r="I5" s="18" t="s">
        <v>116</v>
      </c>
    </row>
    <row r="6" spans="1:9">
      <c r="A6" s="18" t="s">
        <v>122</v>
      </c>
      <c r="E6" s="18" t="s">
        <v>118</v>
      </c>
      <c r="F6" s="20">
        <v>2.2422400000000002</v>
      </c>
      <c r="G6" s="18" t="s">
        <v>119</v>
      </c>
      <c r="H6" s="18">
        <v>0</v>
      </c>
      <c r="I6" s="18" t="s">
        <v>116</v>
      </c>
    </row>
    <row r="7" spans="1:9">
      <c r="A7" s="18" t="s">
        <v>123</v>
      </c>
      <c r="E7" s="18" t="s">
        <v>118</v>
      </c>
      <c r="F7" s="20">
        <v>2.4894833333333337</v>
      </c>
      <c r="G7" s="18" t="s">
        <v>119</v>
      </c>
      <c r="H7" s="18">
        <v>0</v>
      </c>
      <c r="I7" s="18" t="s">
        <v>116</v>
      </c>
    </row>
    <row r="8" spans="1:9">
      <c r="A8" s="18" t="s">
        <v>124</v>
      </c>
      <c r="E8" s="18" t="s">
        <v>118</v>
      </c>
      <c r="F8" s="20">
        <v>2.5849633333333339</v>
      </c>
      <c r="G8" s="18" t="s">
        <v>119</v>
      </c>
      <c r="H8" s="18">
        <v>0</v>
      </c>
      <c r="I8" s="18" t="s">
        <v>116</v>
      </c>
    </row>
    <row r="9" spans="1:9">
      <c r="A9" s="18" t="s">
        <v>125</v>
      </c>
      <c r="E9" s="18" t="s">
        <v>118</v>
      </c>
      <c r="F9" s="20">
        <v>2.7096300000000002</v>
      </c>
      <c r="G9" s="18" t="s">
        <v>119</v>
      </c>
      <c r="H9" s="18">
        <v>0</v>
      </c>
      <c r="I9" s="18" t="s">
        <v>116</v>
      </c>
    </row>
    <row r="10" spans="1:9">
      <c r="A10" s="18" t="s">
        <v>126</v>
      </c>
      <c r="E10" s="18" t="s">
        <v>118</v>
      </c>
      <c r="F10" s="20">
        <v>2.9958499999999995</v>
      </c>
      <c r="G10" s="18" t="s">
        <v>119</v>
      </c>
      <c r="H10" s="18">
        <v>0</v>
      </c>
      <c r="I10" s="18" t="s">
        <v>116</v>
      </c>
    </row>
    <row r="11" spans="1:9">
      <c r="A11" s="18" t="s">
        <v>127</v>
      </c>
      <c r="E11" s="18" t="s">
        <v>128</v>
      </c>
      <c r="F11" s="20">
        <v>3.1193066666666667</v>
      </c>
      <c r="G11" s="18" t="s">
        <v>129</v>
      </c>
      <c r="H11" s="18">
        <v>0</v>
      </c>
      <c r="I11" s="18" t="s">
        <v>116</v>
      </c>
    </row>
    <row r="12" spans="1:9">
      <c r="A12" s="18" t="s">
        <v>130</v>
      </c>
      <c r="E12" s="18" t="s">
        <v>128</v>
      </c>
      <c r="F12" s="20">
        <v>2.7846866666666661</v>
      </c>
      <c r="G12" s="18" t="s">
        <v>129</v>
      </c>
      <c r="H12" s="18">
        <v>0</v>
      </c>
      <c r="I12" s="18" t="s">
        <v>116</v>
      </c>
    </row>
    <row r="13" spans="1:9">
      <c r="A13" s="18" t="s">
        <v>131</v>
      </c>
      <c r="E13" s="18" t="s">
        <v>128</v>
      </c>
      <c r="F13" s="20">
        <v>2.9988933333333332</v>
      </c>
      <c r="G13" s="18" t="s">
        <v>129</v>
      </c>
      <c r="H13" s="18">
        <v>0</v>
      </c>
      <c r="I13" s="18" t="s">
        <v>116</v>
      </c>
    </row>
    <row r="14" spans="1:9">
      <c r="A14" s="18" t="s">
        <v>132</v>
      </c>
      <c r="E14" s="18" t="s">
        <v>133</v>
      </c>
      <c r="F14" s="20">
        <v>2.3377933333333334</v>
      </c>
      <c r="G14" s="18" t="s">
        <v>134</v>
      </c>
      <c r="H14" s="18">
        <v>0</v>
      </c>
      <c r="I14" s="18" t="s">
        <v>116</v>
      </c>
    </row>
    <row r="15" spans="1:9">
      <c r="A15" s="18" t="s">
        <v>135</v>
      </c>
      <c r="E15" s="18" t="s">
        <v>128</v>
      </c>
      <c r="F15" s="20">
        <v>2.7027000000000001</v>
      </c>
      <c r="G15" s="18" t="s">
        <v>129</v>
      </c>
      <c r="H15" s="18">
        <v>0</v>
      </c>
      <c r="I15" s="18" t="s">
        <v>116</v>
      </c>
    </row>
    <row r="16" spans="1:9">
      <c r="A16" s="18" t="s">
        <v>136</v>
      </c>
      <c r="E16" s="18" t="s">
        <v>133</v>
      </c>
      <c r="F16" s="20">
        <v>2.21705</v>
      </c>
      <c r="G16" s="18" t="s">
        <v>134</v>
      </c>
      <c r="H16" s="18">
        <v>0</v>
      </c>
      <c r="I16" s="18" t="s">
        <v>116</v>
      </c>
    </row>
    <row r="17" spans="1:9">
      <c r="A17" s="18" t="s">
        <v>137</v>
      </c>
      <c r="E17" s="18" t="s">
        <v>128</v>
      </c>
      <c r="F17" s="20">
        <v>2.6051666666666669</v>
      </c>
      <c r="G17" s="18" t="s">
        <v>129</v>
      </c>
      <c r="H17" s="18">
        <v>0</v>
      </c>
      <c r="I17" s="18" t="s">
        <v>116</v>
      </c>
    </row>
    <row r="18" spans="1:9">
      <c r="A18" s="18" t="s">
        <v>138</v>
      </c>
      <c r="E18" s="18" t="s">
        <v>128</v>
      </c>
      <c r="F18" s="20">
        <v>2.3275633333333334</v>
      </c>
      <c r="G18" s="18" t="s">
        <v>129</v>
      </c>
      <c r="H18" s="18">
        <v>0</v>
      </c>
      <c r="I18" s="18" t="s">
        <v>116</v>
      </c>
    </row>
    <row r="19" spans="1:9">
      <c r="A19" s="18" t="s">
        <v>139</v>
      </c>
      <c r="E19" s="18" t="s">
        <v>128</v>
      </c>
      <c r="F19" s="20">
        <v>2.5151499999999998</v>
      </c>
      <c r="G19" s="18" t="s">
        <v>129</v>
      </c>
      <c r="H19" s="18">
        <v>0</v>
      </c>
      <c r="I19" s="18" t="s">
        <v>116</v>
      </c>
    </row>
    <row r="20" spans="1:9">
      <c r="A20" s="18" t="s">
        <v>140</v>
      </c>
      <c r="E20" s="18" t="s">
        <v>128</v>
      </c>
      <c r="F20" s="20">
        <v>3.1693199999999995</v>
      </c>
      <c r="G20" s="18" t="s">
        <v>129</v>
      </c>
      <c r="H20" s="18">
        <v>0</v>
      </c>
      <c r="I20" s="18" t="s">
        <v>116</v>
      </c>
    </row>
    <row r="21" spans="1:9">
      <c r="A21" s="18" t="s">
        <v>141</v>
      </c>
      <c r="E21" s="18" t="s">
        <v>128</v>
      </c>
      <c r="F21" s="20">
        <v>2.8584233333333326</v>
      </c>
      <c r="G21" s="18" t="s">
        <v>129</v>
      </c>
      <c r="H21" s="18">
        <v>0</v>
      </c>
      <c r="I21" s="18" t="s">
        <v>116</v>
      </c>
    </row>
    <row r="22" spans="1:9">
      <c r="A22" s="18" t="s">
        <v>142</v>
      </c>
      <c r="E22" s="18" t="s">
        <v>133</v>
      </c>
      <c r="F22" s="20">
        <v>0.85103333333333342</v>
      </c>
      <c r="G22" s="18" t="s">
        <v>134</v>
      </c>
      <c r="H22" s="18">
        <v>0</v>
      </c>
      <c r="I22" s="18" t="s">
        <v>116</v>
      </c>
    </row>
    <row r="23" spans="1:9">
      <c r="A23" s="18" t="s">
        <v>143</v>
      </c>
      <c r="E23" s="18" t="s">
        <v>133</v>
      </c>
      <c r="F23" s="20">
        <v>0.32883766666666664</v>
      </c>
      <c r="G23" s="18" t="s">
        <v>134</v>
      </c>
      <c r="H23" s="18">
        <v>0</v>
      </c>
      <c r="I23" s="18" t="s">
        <v>116</v>
      </c>
    </row>
    <row r="24" spans="1:9">
      <c r="A24" s="18" t="s">
        <v>144</v>
      </c>
      <c r="E24" s="18" t="s">
        <v>133</v>
      </c>
      <c r="F24" s="20">
        <v>1.1841279999999998</v>
      </c>
      <c r="G24" s="18" t="s">
        <v>134</v>
      </c>
      <c r="H24" s="18">
        <v>0</v>
      </c>
      <c r="I24" s="18" t="s">
        <v>116</v>
      </c>
    </row>
    <row r="25" spans="1:9">
      <c r="A25" s="18" t="s">
        <v>145</v>
      </c>
      <c r="E25" s="18" t="s">
        <v>133</v>
      </c>
      <c r="F25" s="20">
        <v>2.2340266666666664</v>
      </c>
      <c r="G25" s="18" t="s">
        <v>134</v>
      </c>
      <c r="H25" s="18">
        <v>0</v>
      </c>
      <c r="I25" s="18" t="s">
        <v>116</v>
      </c>
    </row>
    <row r="26" spans="1:9">
      <c r="A26" s="18" t="s">
        <v>146</v>
      </c>
      <c r="E26" s="18" t="s">
        <v>147</v>
      </c>
      <c r="F26" s="20">
        <v>0.06</v>
      </c>
      <c r="G26" s="18" t="s">
        <v>148</v>
      </c>
      <c r="H26" s="18">
        <v>0</v>
      </c>
      <c r="I26" s="18" t="s">
        <v>116</v>
      </c>
    </row>
    <row r="27" spans="1:9">
      <c r="A27" s="18" t="s">
        <v>149</v>
      </c>
      <c r="E27" s="18" t="s">
        <v>147</v>
      </c>
      <c r="F27" s="20">
        <v>5.7000000000000002E-2</v>
      </c>
      <c r="G27" s="18" t="s">
        <v>148</v>
      </c>
      <c r="H27" s="18">
        <v>0</v>
      </c>
      <c r="I27" s="18" t="s">
        <v>116</v>
      </c>
    </row>
    <row r="28" spans="1:9">
      <c r="A28" s="18" t="s">
        <v>150</v>
      </c>
      <c r="E28" s="18" t="s">
        <v>147</v>
      </c>
      <c r="F28" s="20">
        <v>5.7000000000000002E-2</v>
      </c>
      <c r="G28" s="18" t="s">
        <v>148</v>
      </c>
      <c r="H28" s="18">
        <v>0</v>
      </c>
      <c r="I28" s="18" t="s">
        <v>116</v>
      </c>
    </row>
    <row r="29" spans="1:9">
      <c r="A29" s="18" t="s">
        <v>151</v>
      </c>
      <c r="E29" s="18" t="s">
        <v>147</v>
      </c>
      <c r="F29" s="20">
        <v>5.7000000000000002E-2</v>
      </c>
      <c r="G29" s="18" t="s">
        <v>148</v>
      </c>
      <c r="H29" s="18">
        <v>0</v>
      </c>
      <c r="I29" s="18" t="s">
        <v>116</v>
      </c>
    </row>
    <row r="30" spans="1:9">
      <c r="A30" s="18" t="s">
        <v>152</v>
      </c>
      <c r="E30" s="18" t="s">
        <v>153</v>
      </c>
      <c r="F30" s="22">
        <v>0.57899999999999996</v>
      </c>
      <c r="G30" s="18" t="s">
        <v>154</v>
      </c>
      <c r="H30" s="18">
        <v>0</v>
      </c>
      <c r="I30" s="18" t="s">
        <v>116</v>
      </c>
    </row>
  </sheetData>
  <sheetProtection selectLockedCell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様式２－２</vt:lpstr>
      <vt:lpstr>様式３－２－１</vt:lpstr>
      <vt:lpstr>様式３－２－２</vt:lpstr>
      <vt:lpstr>様式３－２－３</vt:lpstr>
      <vt:lpstr>様式３－２－４</vt:lpstr>
      <vt:lpstr>ETA</vt:lpstr>
      <vt:lpstr>'様式２－２'!Print_Area</vt:lpstr>
      <vt:lpstr>'様式３－２－１'!Print_Area</vt:lpstr>
      <vt:lpstr>'様式３－２－２'!Print_Area</vt:lpstr>
      <vt:lpstr>'様式３－２－３'!Print_Area</vt:lpstr>
      <vt:lpstr>'様式３－２－４'!Print_Area</vt:lpstr>
      <vt:lpstr>エネルギー</vt:lpstr>
      <vt:lpstr>係数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ETA</cp:lastModifiedBy>
  <cp:lastPrinted>2017-04-19T07:23:52Z</cp:lastPrinted>
  <dcterms:created xsi:type="dcterms:W3CDTF">2016-04-11T08:36:23Z</dcterms:created>
  <dcterms:modified xsi:type="dcterms:W3CDTF">2017-04-21T04:24:20Z</dcterms:modified>
</cp:coreProperties>
</file>